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4370" windowHeight="882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9" i="1" l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J119" i="1"/>
  <c r="I62" i="1"/>
  <c r="J176" i="1"/>
  <c r="I195" i="1"/>
  <c r="H195" i="1"/>
  <c r="J195" i="1"/>
  <c r="I176" i="1"/>
  <c r="H176" i="1"/>
  <c r="G176" i="1"/>
  <c r="I157" i="1"/>
  <c r="J157" i="1"/>
  <c r="H157" i="1"/>
  <c r="G157" i="1"/>
  <c r="I138" i="1"/>
  <c r="J138" i="1"/>
  <c r="H138" i="1"/>
  <c r="G138" i="1"/>
  <c r="I119" i="1"/>
  <c r="H119" i="1"/>
  <c r="G119" i="1"/>
  <c r="J100" i="1"/>
  <c r="F100" i="1"/>
  <c r="H100" i="1"/>
  <c r="I100" i="1"/>
  <c r="G100" i="1"/>
  <c r="F81" i="1"/>
  <c r="J81" i="1"/>
  <c r="H81" i="1"/>
  <c r="I81" i="1"/>
  <c r="G81" i="1"/>
  <c r="J62" i="1"/>
  <c r="F62" i="1"/>
  <c r="H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G196" i="1" l="1"/>
  <c r="F196" i="1"/>
  <c r="J196" i="1"/>
  <c r="I196" i="1"/>
  <c r="H196" i="1"/>
</calcChain>
</file>

<file path=xl/sharedStrings.xml><?xml version="1.0" encoding="utf-8"?>
<sst xmlns="http://schemas.openxmlformats.org/spreadsheetml/2006/main" count="314" uniqueCount="98">
  <si>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</si>
  <si>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</si>
  <si>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</si>
  <si>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</si>
  <si>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</si>
  <si>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</si>
  <si>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</si>
  <si>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</si>
  <si>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</si>
  <si>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</si>
  <si>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</si>
  <si>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</si>
  <si>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</si>
  <si>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</si>
  <si>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</si>
  <si>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</si>
  <si>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</si>
  <si>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</si>
  <si>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</si>
  <si>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</si>
  <si>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</si>
  <si>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</si>
  <si>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</si>
  <si>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</si>
  <si>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</si>
  <si>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</si>
  <si>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</si>
  <si>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</si>
  <si>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</si>
  <si>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</si>
  <si>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</si>
  <si>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</si>
  <si>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</si>
  <si>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</si>
  <si>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</si>
  <si>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</si>
  <si>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</si>
  <si>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</si>
  <si>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41/09</t>
  </si>
  <si>
    <t>Каша гречневая рассыпчатая</t>
  </si>
  <si>
    <t>Чай с сахаром и лимоном</t>
  </si>
  <si>
    <t>Батон пшеничный</t>
  </si>
  <si>
    <t>ТТК</t>
  </si>
  <si>
    <t>Хлеб ржаной</t>
  </si>
  <si>
    <t>Масло сливочное</t>
  </si>
  <si>
    <t>Макароны отварные</t>
  </si>
  <si>
    <t>Компот из свежих фруктов</t>
  </si>
  <si>
    <t>Какао с молоком</t>
  </si>
  <si>
    <t>Сыр порционно</t>
  </si>
  <si>
    <t>Пюре картофельное</t>
  </si>
  <si>
    <t>КМП Йогурт 1/100</t>
  </si>
  <si>
    <t>Чай с сахаром</t>
  </si>
  <si>
    <t>Сок фруктовый</t>
  </si>
  <si>
    <t>Борщ из свежей капусты с картоф. на к/б</t>
  </si>
  <si>
    <t>Курица запеченая</t>
  </si>
  <si>
    <t>Каша молочная рисовая с маслом</t>
  </si>
  <si>
    <t>Фрукт свежий</t>
  </si>
  <si>
    <t>Рассольник Ленинградский на м/б</t>
  </si>
  <si>
    <t>Запеканка из творога со сгущ молоком</t>
  </si>
  <si>
    <t>Суп картофельный с бобовыми на к/б</t>
  </si>
  <si>
    <t>Кофейный напиток</t>
  </si>
  <si>
    <t>Овощи свежие</t>
  </si>
  <si>
    <t>Суп картофельный с макар изд и курицей</t>
  </si>
  <si>
    <t>ИП Штейман Г.З.</t>
  </si>
  <si>
    <t>Г.З.Штейман</t>
  </si>
  <si>
    <t>МБОУ " СОШ № 6 им.К.Минина"</t>
  </si>
  <si>
    <t>Каша манная с маслом</t>
  </si>
  <si>
    <t>Плов  с курицей (филе)</t>
  </si>
  <si>
    <t>Овощи соленые</t>
  </si>
  <si>
    <t>Котлеты рубленные из кур</t>
  </si>
  <si>
    <t>тефтели из мяса с соусом</t>
  </si>
  <si>
    <t>Компот из смеси сухофруктов</t>
  </si>
  <si>
    <t>Яйцо вареное 1/40гр.</t>
  </si>
  <si>
    <t>Каша "Дружба"  с маслом</t>
  </si>
  <si>
    <t>Рыба тушеная в томате с овощами</t>
  </si>
  <si>
    <t>рис отверной</t>
  </si>
  <si>
    <t>Кисель из ягод</t>
  </si>
  <si>
    <t>Гуляш из мяса</t>
  </si>
  <si>
    <t>Суп из овощей на мясном бульоне</t>
  </si>
  <si>
    <t>Запеканка картофельная с мясом и суб пр</t>
  </si>
  <si>
    <t>КМП питьевой</t>
  </si>
  <si>
    <t>фрукт свежий</t>
  </si>
  <si>
    <t>Суп картофельный с бобовыми и курицей</t>
  </si>
  <si>
    <t>Кампот из смеси сухофруктов</t>
  </si>
  <si>
    <t>Жаркое по-домашнему с мясом</t>
  </si>
  <si>
    <t>сок фруктовый</t>
  </si>
  <si>
    <t>Щи из свеж капусты с картоф на к/б</t>
  </si>
  <si>
    <t>Гарнир</t>
  </si>
  <si>
    <t>компот из смеси сухофруктов</t>
  </si>
  <si>
    <t>Котлета мясная</t>
  </si>
  <si>
    <t>Яйцо вареное 1/40</t>
  </si>
  <si>
    <t>кондитерское изделие в инд упаковке</t>
  </si>
  <si>
    <t xml:space="preserve">Каша "Дружба" с маслом </t>
  </si>
  <si>
    <t>Суп картофельный с макар на м/б</t>
  </si>
  <si>
    <t>Курица запечения</t>
  </si>
  <si>
    <t>Борщ из свежей капусты с карт на м/б</t>
  </si>
  <si>
    <t>Плов с курицей (филе)</t>
  </si>
  <si>
    <t>Щи из свежей капусты с картоф.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</si>
</sst>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4" fontId="2" fillId="0" borderId="2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164" fontId="2" fillId="3" borderId="3" xfId="0" applyNumberFormat="1" applyFont="1" applyFill="1" applyBorder="1" applyAlignment="1">
      <alignment horizontal="center" vertical="top" wrapText="1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39" activePane="bottomRight" state="frozen"/>
      <selection pane="topRight" activeCell="E1" sqref="E1"/>
      <selection pane="bottomLeft" activeCell="A6" sqref="A6"/>
      <selection pane="bottomRight" activeCell="M58" sqref="M5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7" style="1" customWidth="1"/>
    <col min="4" max="4" width="11.5703125" style="1" customWidth="1"/>
    <col min="5" max="5" width="38.71093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65</v>
      </c>
      <c r="D1" s="56"/>
      <c r="E1" s="56"/>
      <c r="F1" s="12" t="s">
        <v>16</v>
      </c>
      <c r="G1" s="2" t="s">
        <v>17</v>
      </c>
      <c r="H1" s="57" t="s">
        <v>63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64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2" t="s">
        <v>66</v>
      </c>
      <c r="F6" s="40">
        <v>155</v>
      </c>
      <c r="G6" s="40">
        <v>15.9</v>
      </c>
      <c r="H6" s="40">
        <v>10</v>
      </c>
      <c r="I6" s="40">
        <v>39.1</v>
      </c>
      <c r="J6" s="40">
        <v>310</v>
      </c>
      <c r="K6" s="41">
        <v>390</v>
      </c>
      <c r="L6" s="40">
        <v>22.39</v>
      </c>
    </row>
    <row r="7" spans="1:12" ht="15" x14ac:dyDescent="0.25">
      <c r="A7" s="23"/>
      <c r="B7" s="15"/>
      <c r="C7" s="11"/>
      <c r="D7" s="6"/>
      <c r="E7" s="42" t="s">
        <v>44</v>
      </c>
      <c r="F7" s="43">
        <v>10</v>
      </c>
      <c r="G7" s="43">
        <v>0.1</v>
      </c>
      <c r="H7" s="43">
        <v>8.1999999999999993</v>
      </c>
      <c r="I7" s="43">
        <v>0.1</v>
      </c>
      <c r="J7" s="43">
        <v>74.3</v>
      </c>
      <c r="K7" s="44" t="s">
        <v>38</v>
      </c>
      <c r="L7" s="43">
        <v>10.8</v>
      </c>
    </row>
    <row r="8" spans="1:12" ht="15" x14ac:dyDescent="0.25">
      <c r="A8" s="23"/>
      <c r="B8" s="15"/>
      <c r="C8" s="11"/>
      <c r="D8" s="7" t="s">
        <v>22</v>
      </c>
      <c r="E8" s="42" t="s">
        <v>51</v>
      </c>
      <c r="F8" s="43">
        <v>200</v>
      </c>
      <c r="G8" s="43">
        <v>0.2</v>
      </c>
      <c r="H8" s="43">
        <v>0.1</v>
      </c>
      <c r="I8" s="43">
        <v>10.1</v>
      </c>
      <c r="J8" s="43">
        <v>41</v>
      </c>
      <c r="K8" s="44">
        <v>942</v>
      </c>
      <c r="L8" s="43">
        <v>1.63</v>
      </c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40</v>
      </c>
      <c r="G9" s="43">
        <v>2</v>
      </c>
      <c r="H9" s="43">
        <v>0.5</v>
      </c>
      <c r="I9" s="43">
        <v>14.3</v>
      </c>
      <c r="J9" s="43">
        <v>70</v>
      </c>
      <c r="K9" s="44" t="s">
        <v>42</v>
      </c>
      <c r="L9" s="43">
        <v>4.0599999999999996</v>
      </c>
    </row>
    <row r="10" spans="1:12" ht="15" x14ac:dyDescent="0.25">
      <c r="A10" s="23"/>
      <c r="B10" s="15"/>
      <c r="C10" s="11"/>
      <c r="D10" s="7" t="s">
        <v>24</v>
      </c>
      <c r="E10" s="42" t="s">
        <v>56</v>
      </c>
      <c r="F10" s="43">
        <v>100</v>
      </c>
      <c r="G10" s="43">
        <v>0.8</v>
      </c>
      <c r="H10" s="43">
        <v>0.6</v>
      </c>
      <c r="I10" s="43">
        <v>20.100000000000001</v>
      </c>
      <c r="J10" s="43">
        <v>90</v>
      </c>
      <c r="K10" s="44" t="s">
        <v>42</v>
      </c>
      <c r="L10" s="43">
        <v>30.15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505</v>
      </c>
      <c r="G13" s="19">
        <f t="shared" ref="G13:J13" si="0">SUM(G6:G12)</f>
        <v>19</v>
      </c>
      <c r="H13" s="19">
        <f t="shared" si="0"/>
        <v>19.400000000000002</v>
      </c>
      <c r="I13" s="19">
        <f t="shared" si="0"/>
        <v>83.700000000000017</v>
      </c>
      <c r="J13" s="19">
        <f t="shared" si="0"/>
        <v>585.29999999999995</v>
      </c>
      <c r="K13" s="25"/>
      <c r="L13" s="19">
        <v>69.03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59</v>
      </c>
      <c r="F15" s="43">
        <v>200</v>
      </c>
      <c r="G15" s="43">
        <v>4</v>
      </c>
      <c r="H15" s="43">
        <v>4.7300000000000004</v>
      </c>
      <c r="I15" s="43">
        <v>23</v>
      </c>
      <c r="J15" s="43">
        <v>28</v>
      </c>
      <c r="K15" s="44">
        <v>206</v>
      </c>
      <c r="L15" s="43">
        <v>6.95</v>
      </c>
    </row>
    <row r="16" spans="1:12" ht="15" x14ac:dyDescent="0.25">
      <c r="A16" s="23"/>
      <c r="B16" s="15"/>
      <c r="C16" s="11"/>
      <c r="D16" s="7" t="s">
        <v>28</v>
      </c>
      <c r="E16" s="42" t="s">
        <v>54</v>
      </c>
      <c r="F16" s="43">
        <v>90</v>
      </c>
      <c r="G16" s="43">
        <v>7.6</v>
      </c>
      <c r="H16" s="43">
        <v>10.9</v>
      </c>
      <c r="I16" s="43">
        <v>17.3</v>
      </c>
      <c r="J16" s="43">
        <v>279</v>
      </c>
      <c r="K16" s="44">
        <v>651</v>
      </c>
      <c r="L16" s="43">
        <v>43.74</v>
      </c>
    </row>
    <row r="17" spans="1:12" ht="15" x14ac:dyDescent="0.25">
      <c r="A17" s="23"/>
      <c r="B17" s="15"/>
      <c r="C17" s="11"/>
      <c r="D17" s="7" t="s">
        <v>29</v>
      </c>
      <c r="E17" s="42" t="s">
        <v>39</v>
      </c>
      <c r="F17" s="43">
        <v>150</v>
      </c>
      <c r="G17" s="43">
        <v>8.5</v>
      </c>
      <c r="H17" s="43">
        <v>7.3</v>
      </c>
      <c r="I17" s="43">
        <v>36.6</v>
      </c>
      <c r="J17" s="43">
        <v>246</v>
      </c>
      <c r="K17" s="44">
        <v>378</v>
      </c>
      <c r="L17" s="43">
        <v>9.07</v>
      </c>
    </row>
    <row r="18" spans="1:12" ht="15" x14ac:dyDescent="0.25">
      <c r="A18" s="23"/>
      <c r="B18" s="15"/>
      <c r="C18" s="11"/>
      <c r="D18" s="7" t="s">
        <v>30</v>
      </c>
      <c r="E18" s="42" t="s">
        <v>52</v>
      </c>
      <c r="F18" s="43">
        <v>200</v>
      </c>
      <c r="G18" s="43">
        <v>0</v>
      </c>
      <c r="H18" s="43">
        <v>0</v>
      </c>
      <c r="I18" s="43">
        <v>22.4</v>
      </c>
      <c r="J18" s="43">
        <v>90</v>
      </c>
      <c r="K18" s="44" t="s">
        <v>42</v>
      </c>
      <c r="L18" s="43">
        <v>8.93</v>
      </c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60</v>
      </c>
      <c r="G19" s="43">
        <v>3.9</v>
      </c>
      <c r="H19" s="43">
        <v>0.72</v>
      </c>
      <c r="I19" s="43">
        <v>10</v>
      </c>
      <c r="J19" s="43">
        <v>104</v>
      </c>
      <c r="K19" s="44" t="s">
        <v>42</v>
      </c>
      <c r="L19" s="43">
        <v>4.0599999999999996</v>
      </c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700</v>
      </c>
      <c r="G23" s="19">
        <f t="shared" ref="G23:J23" si="1">SUM(G14:G22)</f>
        <v>24</v>
      </c>
      <c r="H23" s="19">
        <f t="shared" si="1"/>
        <v>23.65</v>
      </c>
      <c r="I23" s="19">
        <f t="shared" si="1"/>
        <v>109.30000000000001</v>
      </c>
      <c r="J23" s="19">
        <f t="shared" si="1"/>
        <v>747</v>
      </c>
      <c r="K23" s="25"/>
      <c r="L23" s="19">
        <v>72.75</v>
      </c>
    </row>
    <row r="24" spans="1:12" ht="15.75" thickBot="1" x14ac:dyDescent="0.2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1205</v>
      </c>
      <c r="G24" s="32">
        <f t="shared" ref="G24:J24" si="2">G13+G23</f>
        <v>43</v>
      </c>
      <c r="H24" s="32">
        <f t="shared" si="2"/>
        <v>43.05</v>
      </c>
      <c r="I24" s="32">
        <f t="shared" si="2"/>
        <v>193.00000000000003</v>
      </c>
      <c r="J24" s="32">
        <f t="shared" si="2"/>
        <v>1332.3</v>
      </c>
      <c r="K24" s="32"/>
      <c r="L24" s="32">
        <v>141.78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67</v>
      </c>
      <c r="F25" s="40">
        <v>200</v>
      </c>
      <c r="G25" s="40">
        <v>14.5</v>
      </c>
      <c r="H25" s="40">
        <v>16</v>
      </c>
      <c r="I25" s="40">
        <v>64.8</v>
      </c>
      <c r="J25" s="40">
        <v>425</v>
      </c>
      <c r="K25" s="41">
        <v>645</v>
      </c>
      <c r="L25" s="40">
        <v>36.28</v>
      </c>
    </row>
    <row r="26" spans="1:12" ht="15" x14ac:dyDescent="0.25">
      <c r="A26" s="14"/>
      <c r="B26" s="15"/>
      <c r="C26" s="11"/>
      <c r="D26" s="6"/>
      <c r="E26" s="42" t="s">
        <v>61</v>
      </c>
      <c r="F26" s="43">
        <v>60</v>
      </c>
      <c r="G26" s="43">
        <v>0.5</v>
      </c>
      <c r="H26" s="43">
        <v>0</v>
      </c>
      <c r="I26" s="43">
        <v>1.5</v>
      </c>
      <c r="J26" s="43">
        <v>8</v>
      </c>
      <c r="K26" s="44">
        <v>54</v>
      </c>
      <c r="L26" s="43">
        <v>20</v>
      </c>
    </row>
    <row r="27" spans="1:12" ht="15" x14ac:dyDescent="0.25">
      <c r="A27" s="14"/>
      <c r="B27" s="15"/>
      <c r="C27" s="11"/>
      <c r="D27" s="7" t="s">
        <v>22</v>
      </c>
      <c r="E27" s="42" t="s">
        <v>47</v>
      </c>
      <c r="F27" s="43">
        <v>200</v>
      </c>
      <c r="G27" s="43">
        <v>0.8</v>
      </c>
      <c r="H27" s="43">
        <v>3</v>
      </c>
      <c r="I27" s="43">
        <v>3.6</v>
      </c>
      <c r="J27" s="43">
        <v>53.5</v>
      </c>
      <c r="K27" s="44">
        <v>959</v>
      </c>
      <c r="L27" s="43">
        <v>9.1</v>
      </c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20</v>
      </c>
      <c r="G28" s="43">
        <v>1</v>
      </c>
      <c r="H28" s="43">
        <v>0.25</v>
      </c>
      <c r="I28" s="43">
        <v>7.15</v>
      </c>
      <c r="J28" s="43">
        <v>35</v>
      </c>
      <c r="K28" s="44" t="s">
        <v>42</v>
      </c>
      <c r="L28" s="43">
        <v>2.2999999999999998</v>
      </c>
    </row>
    <row r="29" spans="1:12" ht="15" x14ac:dyDescent="0.25">
      <c r="A29" s="14"/>
      <c r="B29" s="15"/>
      <c r="C29" s="11"/>
      <c r="D29" s="6"/>
      <c r="E29" s="42" t="s">
        <v>43</v>
      </c>
      <c r="F29" s="43">
        <v>20</v>
      </c>
      <c r="G29" s="43">
        <v>1.3</v>
      </c>
      <c r="H29" s="43">
        <v>0.24</v>
      </c>
      <c r="I29" s="43">
        <v>3.33</v>
      </c>
      <c r="J29" s="43">
        <v>34.659999999999997</v>
      </c>
      <c r="K29" s="44" t="s">
        <v>42</v>
      </c>
      <c r="L29" s="43">
        <v>1.35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500</v>
      </c>
      <c r="G32" s="52">
        <f t="shared" ref="G32" si="3">SUM(G25:G31)</f>
        <v>18.100000000000001</v>
      </c>
      <c r="H32" s="19">
        <f t="shared" ref="H32" si="4">SUM(H25:H31)</f>
        <v>19.489999999999998</v>
      </c>
      <c r="I32" s="52">
        <f t="shared" ref="I32" si="5">SUM(I25:I31)</f>
        <v>80.38</v>
      </c>
      <c r="J32" s="19">
        <f t="shared" ref="J32" si="6">SUM(J25:J31)</f>
        <v>556.16</v>
      </c>
      <c r="K32" s="25"/>
      <c r="L32" s="19">
        <v>69.03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68</v>
      </c>
      <c r="F33" s="43">
        <v>60</v>
      </c>
      <c r="G33" s="43">
        <v>0.5</v>
      </c>
      <c r="H33" s="43">
        <v>0</v>
      </c>
      <c r="I33" s="43">
        <v>1.5</v>
      </c>
      <c r="J33" s="43">
        <v>8</v>
      </c>
      <c r="K33" s="44">
        <v>50</v>
      </c>
      <c r="L33" s="43">
        <v>7.6</v>
      </c>
    </row>
    <row r="34" spans="1:12" ht="15" x14ac:dyDescent="0.25">
      <c r="A34" s="14"/>
      <c r="B34" s="15"/>
      <c r="C34" s="11"/>
      <c r="D34" s="7" t="s">
        <v>27</v>
      </c>
      <c r="E34" s="42" t="s">
        <v>97</v>
      </c>
      <c r="F34" s="43">
        <v>200</v>
      </c>
      <c r="G34" s="43">
        <v>6.8</v>
      </c>
      <c r="H34" s="43">
        <v>6.2</v>
      </c>
      <c r="I34" s="43">
        <v>7</v>
      </c>
      <c r="J34" s="43">
        <v>112</v>
      </c>
      <c r="K34" s="44">
        <v>187</v>
      </c>
      <c r="L34" s="43">
        <v>5</v>
      </c>
    </row>
    <row r="35" spans="1:12" ht="15" x14ac:dyDescent="0.25">
      <c r="A35" s="14"/>
      <c r="B35" s="15"/>
      <c r="C35" s="11"/>
      <c r="D35" s="7" t="s">
        <v>28</v>
      </c>
      <c r="E35" s="42" t="s">
        <v>69</v>
      </c>
      <c r="F35" s="43">
        <v>90</v>
      </c>
      <c r="G35" s="43">
        <v>10</v>
      </c>
      <c r="H35" s="43">
        <v>15.8</v>
      </c>
      <c r="I35" s="43">
        <v>45.5</v>
      </c>
      <c r="J35" s="43">
        <v>200</v>
      </c>
      <c r="K35" s="44">
        <v>668</v>
      </c>
      <c r="L35" s="43">
        <v>42.25</v>
      </c>
    </row>
    <row r="36" spans="1:12" ht="15" x14ac:dyDescent="0.25">
      <c r="A36" s="14"/>
      <c r="B36" s="15"/>
      <c r="C36" s="11"/>
      <c r="D36" s="7" t="s">
        <v>29</v>
      </c>
      <c r="E36" s="42" t="s">
        <v>49</v>
      </c>
      <c r="F36" s="43">
        <v>150</v>
      </c>
      <c r="G36" s="43">
        <v>7.1</v>
      </c>
      <c r="H36" s="43">
        <v>5</v>
      </c>
      <c r="I36" s="43">
        <v>42.5</v>
      </c>
      <c r="J36" s="43">
        <v>390</v>
      </c>
      <c r="K36" s="44">
        <v>299</v>
      </c>
      <c r="L36" s="43">
        <v>12.89</v>
      </c>
    </row>
    <row r="37" spans="1:12" ht="15" x14ac:dyDescent="0.2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0.2</v>
      </c>
      <c r="H37" s="43">
        <v>0.1</v>
      </c>
      <c r="I37" s="43">
        <v>10.1</v>
      </c>
      <c r="J37" s="43">
        <v>41</v>
      </c>
      <c r="K37" s="44">
        <v>942</v>
      </c>
      <c r="L37" s="43">
        <v>1.63</v>
      </c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20</v>
      </c>
      <c r="G38" s="43">
        <v>1.3</v>
      </c>
      <c r="H38" s="43">
        <v>0.24</v>
      </c>
      <c r="I38" s="43">
        <v>3.33</v>
      </c>
      <c r="J38" s="43">
        <v>34.659999999999997</v>
      </c>
      <c r="K38" s="44" t="s">
        <v>42</v>
      </c>
      <c r="L38" s="43">
        <v>2.08</v>
      </c>
    </row>
    <row r="39" spans="1:12" ht="15" x14ac:dyDescent="0.25">
      <c r="A39" s="14"/>
      <c r="B39" s="15"/>
      <c r="C39" s="11"/>
      <c r="D39" s="6"/>
      <c r="E39" s="42" t="s">
        <v>41</v>
      </c>
      <c r="F39" s="43">
        <v>20</v>
      </c>
      <c r="G39" s="43">
        <v>1</v>
      </c>
      <c r="H39" s="43">
        <v>0.25</v>
      </c>
      <c r="I39" s="43">
        <v>7.15</v>
      </c>
      <c r="J39" s="43">
        <v>35</v>
      </c>
      <c r="K39" s="44" t="s">
        <v>42</v>
      </c>
      <c r="L39" s="43">
        <v>1.35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740</v>
      </c>
      <c r="G42" s="19">
        <f t="shared" ref="G42" si="7">SUM(G33:G41)</f>
        <v>26.9</v>
      </c>
      <c r="H42" s="19">
        <f t="shared" ref="H42" si="8">SUM(H33:H41)</f>
        <v>27.59</v>
      </c>
      <c r="I42" s="19">
        <f t="shared" ref="I42" si="9">SUM(I33:I41)</f>
        <v>117.08</v>
      </c>
      <c r="J42" s="19">
        <f t="shared" ref="J42" si="10">SUM(J33:J41)</f>
        <v>820.66</v>
      </c>
      <c r="K42" s="25"/>
      <c r="L42" s="19">
        <v>72.75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1240</v>
      </c>
      <c r="G43" s="32">
        <f t="shared" ref="G43" si="11">G32+G42</f>
        <v>45</v>
      </c>
      <c r="H43" s="32">
        <f t="shared" ref="H43" si="12">H32+H42</f>
        <v>47.08</v>
      </c>
      <c r="I43" s="32">
        <f t="shared" ref="I43" si="13">I32+I42</f>
        <v>197.45999999999998</v>
      </c>
      <c r="J43" s="32">
        <f t="shared" ref="J43" si="14">J32+J42</f>
        <v>1376.82</v>
      </c>
      <c r="K43" s="32"/>
      <c r="L43" s="32">
        <v>141.78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58</v>
      </c>
      <c r="F44" s="40">
        <v>170</v>
      </c>
      <c r="G44" s="40">
        <v>14.6</v>
      </c>
      <c r="H44" s="40">
        <v>16</v>
      </c>
      <c r="I44" s="40">
        <v>39</v>
      </c>
      <c r="J44" s="40">
        <v>352</v>
      </c>
      <c r="K44" s="41">
        <v>469</v>
      </c>
      <c r="L44" s="40">
        <v>33.200000000000003</v>
      </c>
    </row>
    <row r="45" spans="1:12" ht="15" x14ac:dyDescent="0.25">
      <c r="A45" s="23"/>
      <c r="B45" s="15"/>
      <c r="C45" s="11"/>
      <c r="D45" s="6"/>
      <c r="E45" s="42" t="s">
        <v>50</v>
      </c>
      <c r="F45" s="43">
        <v>100</v>
      </c>
      <c r="G45" s="43">
        <v>2.8</v>
      </c>
      <c r="H45" s="43">
        <v>3.2</v>
      </c>
      <c r="I45" s="43">
        <v>8</v>
      </c>
      <c r="J45" s="43">
        <v>75</v>
      </c>
      <c r="K45" s="44" t="s">
        <v>42</v>
      </c>
      <c r="L45" s="43">
        <v>25</v>
      </c>
    </row>
    <row r="46" spans="1:12" ht="15" x14ac:dyDescent="0.25">
      <c r="A46" s="23"/>
      <c r="B46" s="15"/>
      <c r="C46" s="11"/>
      <c r="D46" s="7" t="s">
        <v>30</v>
      </c>
      <c r="E46" s="42" t="s">
        <v>52</v>
      </c>
      <c r="F46" s="43">
        <v>200</v>
      </c>
      <c r="G46" s="43">
        <v>0</v>
      </c>
      <c r="H46" s="43">
        <v>0</v>
      </c>
      <c r="I46" s="43">
        <v>22.4</v>
      </c>
      <c r="J46" s="43">
        <v>90</v>
      </c>
      <c r="K46" s="44" t="s">
        <v>42</v>
      </c>
      <c r="L46" s="43">
        <v>7.93</v>
      </c>
    </row>
    <row r="47" spans="1:12" ht="15" x14ac:dyDescent="0.25">
      <c r="A47" s="23"/>
      <c r="B47" s="15"/>
      <c r="C47" s="11"/>
      <c r="D47" s="7" t="s">
        <v>23</v>
      </c>
      <c r="E47" s="42" t="s">
        <v>41</v>
      </c>
      <c r="F47" s="43">
        <v>40</v>
      </c>
      <c r="G47" s="43">
        <v>2</v>
      </c>
      <c r="H47" s="43">
        <v>0.5</v>
      </c>
      <c r="I47" s="43">
        <v>14.3</v>
      </c>
      <c r="J47" s="43">
        <v>70</v>
      </c>
      <c r="K47" s="44" t="s">
        <v>42</v>
      </c>
      <c r="L47" s="43">
        <v>2.9</v>
      </c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5">SUM(G44:G50)</f>
        <v>19.399999999999999</v>
      </c>
      <c r="H51" s="19">
        <f t="shared" ref="H51" si="16">SUM(H44:H50)</f>
        <v>19.7</v>
      </c>
      <c r="I51" s="19">
        <f t="shared" ref="I51" si="17">SUM(I44:I50)</f>
        <v>83.7</v>
      </c>
      <c r="J51" s="19">
        <f t="shared" ref="J51" si="18">SUM(J44:J50)</f>
        <v>587</v>
      </c>
      <c r="K51" s="25"/>
      <c r="L51" s="19">
        <v>69.03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53</v>
      </c>
      <c r="F53" s="43">
        <v>200</v>
      </c>
      <c r="G53" s="43">
        <v>6.8</v>
      </c>
      <c r="H53" s="43">
        <v>6.2</v>
      </c>
      <c r="I53" s="43">
        <v>7</v>
      </c>
      <c r="J53" s="43">
        <v>248</v>
      </c>
      <c r="K53" s="44">
        <v>170</v>
      </c>
      <c r="L53" s="43">
        <v>5.6</v>
      </c>
    </row>
    <row r="54" spans="1:12" ht="15" x14ac:dyDescent="0.25">
      <c r="A54" s="23"/>
      <c r="B54" s="15"/>
      <c r="C54" s="11"/>
      <c r="D54" s="7" t="s">
        <v>28</v>
      </c>
      <c r="E54" s="42" t="s">
        <v>70</v>
      </c>
      <c r="F54" s="43">
        <v>100</v>
      </c>
      <c r="G54" s="43">
        <v>10</v>
      </c>
      <c r="H54" s="43">
        <v>15.8</v>
      </c>
      <c r="I54" s="43">
        <v>45</v>
      </c>
      <c r="J54" s="43">
        <v>202</v>
      </c>
      <c r="K54" s="44">
        <v>618</v>
      </c>
      <c r="L54" s="43">
        <v>50.12</v>
      </c>
    </row>
    <row r="55" spans="1:12" ht="15" x14ac:dyDescent="0.25">
      <c r="A55" s="23"/>
      <c r="B55" s="15"/>
      <c r="C55" s="11"/>
      <c r="D55" s="7" t="s">
        <v>29</v>
      </c>
      <c r="E55" s="42" t="s">
        <v>45</v>
      </c>
      <c r="F55" s="43">
        <v>150</v>
      </c>
      <c r="G55" s="43">
        <v>5.4</v>
      </c>
      <c r="H55" s="43">
        <v>4.9000000000000004</v>
      </c>
      <c r="I55" s="43">
        <v>27.9</v>
      </c>
      <c r="J55" s="43">
        <v>178</v>
      </c>
      <c r="K55" s="44">
        <v>688</v>
      </c>
      <c r="L55" s="43">
        <v>7.58</v>
      </c>
    </row>
    <row r="56" spans="1:12" ht="15" x14ac:dyDescent="0.25">
      <c r="A56" s="23"/>
      <c r="B56" s="15"/>
      <c r="C56" s="11"/>
      <c r="D56" s="7" t="s">
        <v>30</v>
      </c>
      <c r="E56" s="42" t="s">
        <v>71</v>
      </c>
      <c r="F56" s="43">
        <v>200</v>
      </c>
      <c r="G56" s="43">
        <v>1</v>
      </c>
      <c r="H56" s="43">
        <v>0</v>
      </c>
      <c r="I56" s="43">
        <v>23.2</v>
      </c>
      <c r="J56" s="43">
        <v>90</v>
      </c>
      <c r="K56" s="44">
        <v>868</v>
      </c>
      <c r="L56" s="43">
        <v>4.72</v>
      </c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40</v>
      </c>
      <c r="G57" s="43">
        <v>2.6</v>
      </c>
      <c r="H57" s="43">
        <v>0.48</v>
      </c>
      <c r="I57" s="43">
        <v>6.66</v>
      </c>
      <c r="J57" s="43">
        <v>69.319999999999993</v>
      </c>
      <c r="K57" s="44" t="s">
        <v>42</v>
      </c>
      <c r="L57" s="43">
        <v>2.7</v>
      </c>
    </row>
    <row r="58" spans="1:12" ht="15" x14ac:dyDescent="0.25">
      <c r="A58" s="23"/>
      <c r="B58" s="15"/>
      <c r="C58" s="11"/>
      <c r="D58" s="6" t="s">
        <v>23</v>
      </c>
      <c r="E58" s="42" t="s">
        <v>41</v>
      </c>
      <c r="F58" s="43">
        <v>20</v>
      </c>
      <c r="G58" s="43">
        <v>1</v>
      </c>
      <c r="H58" s="43">
        <v>0.25</v>
      </c>
      <c r="I58" s="43">
        <v>7.15</v>
      </c>
      <c r="J58" s="43">
        <v>35</v>
      </c>
      <c r="K58" s="44" t="s">
        <v>42</v>
      </c>
      <c r="L58" s="43">
        <v>2.0299999999999998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710</v>
      </c>
      <c r="G61" s="19">
        <f t="shared" ref="G61" si="19">SUM(G52:G60)</f>
        <v>26.800000000000004</v>
      </c>
      <c r="H61" s="19">
        <f t="shared" ref="H61" si="20">SUM(H52:H60)</f>
        <v>27.63</v>
      </c>
      <c r="I61" s="19">
        <f t="shared" ref="I61" si="21">SUM(I52:I60)</f>
        <v>116.91000000000001</v>
      </c>
      <c r="J61" s="19">
        <f t="shared" ref="J61" si="22">SUM(J52:J60)</f>
        <v>822.31999999999994</v>
      </c>
      <c r="K61" s="25"/>
      <c r="L61" s="19">
        <v>72.75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1220</v>
      </c>
      <c r="G62" s="32">
        <f t="shared" ref="G62" si="23">G51+G61</f>
        <v>46.2</v>
      </c>
      <c r="H62" s="32">
        <f t="shared" ref="H62" si="24">H51+H61</f>
        <v>47.33</v>
      </c>
      <c r="I62" s="32">
        <f t="shared" ref="I62" si="25">I51+I61</f>
        <v>200.61</v>
      </c>
      <c r="J62" s="32">
        <f t="shared" ref="J62" si="26">J51+J61</f>
        <v>1409.32</v>
      </c>
      <c r="K62" s="32"/>
      <c r="L62" s="32">
        <v>141.78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73</v>
      </c>
      <c r="F63" s="40">
        <v>205</v>
      </c>
      <c r="G63" s="40">
        <v>7.5</v>
      </c>
      <c r="H63" s="40">
        <v>12.3</v>
      </c>
      <c r="I63" s="40">
        <v>49.6</v>
      </c>
      <c r="J63" s="40">
        <v>325.5</v>
      </c>
      <c r="K63" s="41">
        <v>390</v>
      </c>
      <c r="L63" s="40">
        <v>54.24</v>
      </c>
    </row>
    <row r="64" spans="1:12" ht="15" x14ac:dyDescent="0.25">
      <c r="A64" s="23"/>
      <c r="B64" s="15"/>
      <c r="C64" s="11"/>
      <c r="D64" s="6"/>
      <c r="E64" s="42" t="s">
        <v>72</v>
      </c>
      <c r="F64" s="43">
        <v>40</v>
      </c>
      <c r="G64" s="43">
        <v>5.0999999999999996</v>
      </c>
      <c r="H64" s="43">
        <v>4.5999999999999996</v>
      </c>
      <c r="I64" s="43">
        <v>0.3</v>
      </c>
      <c r="J64" s="43">
        <v>63</v>
      </c>
      <c r="K64" s="44">
        <v>424</v>
      </c>
      <c r="L64" s="43">
        <v>9.1</v>
      </c>
    </row>
    <row r="65" spans="1:12" ht="15" x14ac:dyDescent="0.25">
      <c r="A65" s="23"/>
      <c r="B65" s="15"/>
      <c r="C65" s="11"/>
      <c r="D65" s="7" t="s">
        <v>22</v>
      </c>
      <c r="E65" s="42" t="s">
        <v>51</v>
      </c>
      <c r="F65" s="43">
        <v>200</v>
      </c>
      <c r="G65" s="43">
        <v>0.2</v>
      </c>
      <c r="H65" s="43">
        <v>0.1</v>
      </c>
      <c r="I65" s="43">
        <v>10.1</v>
      </c>
      <c r="J65" s="43">
        <v>41</v>
      </c>
      <c r="K65" s="44">
        <v>942</v>
      </c>
      <c r="L65" s="43">
        <v>1.63</v>
      </c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60</v>
      </c>
      <c r="G66" s="43">
        <v>3</v>
      </c>
      <c r="H66" s="43">
        <v>0.75</v>
      </c>
      <c r="I66" s="43">
        <v>21.45</v>
      </c>
      <c r="J66" s="43">
        <v>105</v>
      </c>
      <c r="K66" s="44" t="s">
        <v>42</v>
      </c>
      <c r="L66" s="43">
        <v>4.0599999999999996</v>
      </c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505</v>
      </c>
      <c r="G70" s="19">
        <f t="shared" ref="G70" si="27">SUM(G63:G69)</f>
        <v>15.799999999999999</v>
      </c>
      <c r="H70" s="19">
        <f t="shared" ref="H70" si="28">SUM(H63:H69)</f>
        <v>17.75</v>
      </c>
      <c r="I70" s="19">
        <f t="shared" ref="I70" si="29">SUM(I63:I69)</f>
        <v>81.45</v>
      </c>
      <c r="J70" s="19">
        <f t="shared" ref="J70" si="30">SUM(J63:J69)</f>
        <v>534.5</v>
      </c>
      <c r="K70" s="25"/>
      <c r="L70" s="19">
        <v>69.03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27</v>
      </c>
      <c r="E71" s="42" t="s">
        <v>62</v>
      </c>
      <c r="F71" s="43">
        <v>205</v>
      </c>
      <c r="G71" s="43">
        <v>4.8</v>
      </c>
      <c r="H71" s="43">
        <v>4</v>
      </c>
      <c r="I71" s="43">
        <v>14</v>
      </c>
      <c r="J71" s="43">
        <v>111</v>
      </c>
      <c r="K71" s="44">
        <v>208</v>
      </c>
      <c r="L71" s="43">
        <v>7.51</v>
      </c>
    </row>
    <row r="72" spans="1:12" ht="15" x14ac:dyDescent="0.25">
      <c r="A72" s="23"/>
      <c r="B72" s="15"/>
      <c r="C72" s="11"/>
      <c r="D72" s="7" t="s">
        <v>28</v>
      </c>
      <c r="E72" s="42" t="s">
        <v>74</v>
      </c>
      <c r="F72" s="43">
        <v>100</v>
      </c>
      <c r="G72" s="43">
        <v>16.7</v>
      </c>
      <c r="H72" s="43">
        <v>15.7</v>
      </c>
      <c r="I72" s="43">
        <v>21</v>
      </c>
      <c r="J72" s="43">
        <v>245</v>
      </c>
      <c r="K72" s="44">
        <v>486</v>
      </c>
      <c r="L72" s="43">
        <v>40.03</v>
      </c>
    </row>
    <row r="73" spans="1:12" ht="15" x14ac:dyDescent="0.25">
      <c r="A73" s="23"/>
      <c r="B73" s="15"/>
      <c r="C73" s="11"/>
      <c r="D73" s="7" t="s">
        <v>30</v>
      </c>
      <c r="E73" s="42" t="s">
        <v>76</v>
      </c>
      <c r="F73" s="43">
        <v>200</v>
      </c>
      <c r="G73" s="43">
        <v>0.2</v>
      </c>
      <c r="H73" s="43">
        <v>0.8</v>
      </c>
      <c r="I73" s="43">
        <v>37.5</v>
      </c>
      <c r="J73" s="43">
        <v>121.36</v>
      </c>
      <c r="K73" s="44">
        <v>869</v>
      </c>
      <c r="L73" s="43">
        <v>9</v>
      </c>
    </row>
    <row r="74" spans="1:12" ht="15" x14ac:dyDescent="0.25">
      <c r="A74" s="23"/>
      <c r="B74" s="15"/>
      <c r="C74" s="11"/>
      <c r="D74" s="7" t="s">
        <v>31</v>
      </c>
      <c r="E74" s="42" t="s">
        <v>43</v>
      </c>
      <c r="F74" s="43">
        <v>60</v>
      </c>
      <c r="G74" s="43">
        <v>3.9</v>
      </c>
      <c r="H74" s="43">
        <v>0.72</v>
      </c>
      <c r="I74" s="43">
        <v>10</v>
      </c>
      <c r="J74" s="43">
        <v>104</v>
      </c>
      <c r="K74" s="44" t="s">
        <v>42</v>
      </c>
      <c r="L74" s="43">
        <v>4.0599999999999996</v>
      </c>
    </row>
    <row r="75" spans="1:12" ht="15" x14ac:dyDescent="0.25">
      <c r="A75" s="23"/>
      <c r="B75" s="15"/>
      <c r="C75" s="11"/>
      <c r="D75" s="6" t="s">
        <v>29</v>
      </c>
      <c r="E75" s="42" t="s">
        <v>75</v>
      </c>
      <c r="F75" s="43">
        <v>150</v>
      </c>
      <c r="G75" s="43">
        <v>3.7</v>
      </c>
      <c r="H75" s="43">
        <v>6.3</v>
      </c>
      <c r="I75" s="43">
        <v>28.5</v>
      </c>
      <c r="J75" s="43">
        <v>185</v>
      </c>
      <c r="K75" s="44">
        <v>378</v>
      </c>
      <c r="L75" s="43">
        <v>12.15</v>
      </c>
    </row>
    <row r="76" spans="1:12" ht="15" x14ac:dyDescent="0.25">
      <c r="A76" s="23"/>
      <c r="B76" s="15"/>
      <c r="C76" s="11"/>
      <c r="D76" s="6"/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715</v>
      </c>
      <c r="G80" s="19">
        <f t="shared" ref="G80" si="31">SUM(G71:G79)</f>
        <v>29.299999999999997</v>
      </c>
      <c r="H80" s="19">
        <f t="shared" ref="H80" si="32">SUM(H71:H79)</f>
        <v>27.52</v>
      </c>
      <c r="I80" s="19">
        <f t="shared" ref="I80" si="33">SUM(I71:I79)</f>
        <v>111</v>
      </c>
      <c r="J80" s="19">
        <f t="shared" ref="J80" si="34">SUM(J71:J79)</f>
        <v>766.36</v>
      </c>
      <c r="K80" s="25"/>
      <c r="L80" s="19">
        <v>72.75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1220</v>
      </c>
      <c r="G81" s="32">
        <f t="shared" ref="G81" si="35">G70+G80</f>
        <v>45.099999999999994</v>
      </c>
      <c r="H81" s="32">
        <f t="shared" ref="H81" si="36">H70+H80</f>
        <v>45.269999999999996</v>
      </c>
      <c r="I81" s="32">
        <f t="shared" ref="I81" si="37">I70+I80</f>
        <v>192.45</v>
      </c>
      <c r="J81" s="32">
        <f t="shared" ref="J81" si="38">J70+J80</f>
        <v>1300.8600000000001</v>
      </c>
      <c r="K81" s="32"/>
      <c r="L81" s="32">
        <v>141.78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2" t="s">
        <v>45</v>
      </c>
      <c r="F82" s="43">
        <v>150</v>
      </c>
      <c r="G82" s="43">
        <v>5.4</v>
      </c>
      <c r="H82" s="43">
        <v>4.9000000000000004</v>
      </c>
      <c r="I82" s="43">
        <v>27.9</v>
      </c>
      <c r="J82" s="43">
        <v>178</v>
      </c>
      <c r="K82" s="44">
        <v>688</v>
      </c>
      <c r="L82" s="40">
        <v>7.58</v>
      </c>
    </row>
    <row r="83" spans="1:12" ht="15" x14ac:dyDescent="0.25">
      <c r="A83" s="23"/>
      <c r="B83" s="15"/>
      <c r="C83" s="11"/>
      <c r="D83" s="6"/>
      <c r="E83" s="42" t="s">
        <v>77</v>
      </c>
      <c r="F83" s="43">
        <v>100</v>
      </c>
      <c r="G83" s="43">
        <v>6.9</v>
      </c>
      <c r="H83" s="43">
        <v>10.67</v>
      </c>
      <c r="I83" s="43">
        <v>14.8</v>
      </c>
      <c r="J83" s="43">
        <v>134.68</v>
      </c>
      <c r="K83" s="44">
        <v>591</v>
      </c>
      <c r="L83" s="43">
        <v>36.06</v>
      </c>
    </row>
    <row r="84" spans="1:12" ht="15" x14ac:dyDescent="0.25">
      <c r="A84" s="23"/>
      <c r="B84" s="15"/>
      <c r="C84" s="11"/>
      <c r="D84" s="7" t="s">
        <v>30</v>
      </c>
      <c r="E84" s="42" t="s">
        <v>46</v>
      </c>
      <c r="F84" s="43">
        <v>200</v>
      </c>
      <c r="G84" s="43">
        <v>0.1</v>
      </c>
      <c r="H84" s="43">
        <v>0.1</v>
      </c>
      <c r="I84" s="43">
        <v>15.9</v>
      </c>
      <c r="J84" s="43">
        <v>65</v>
      </c>
      <c r="K84" s="44">
        <v>859</v>
      </c>
      <c r="L84" s="43">
        <v>8.49</v>
      </c>
    </row>
    <row r="85" spans="1:12" ht="15" x14ac:dyDescent="0.25">
      <c r="A85" s="23"/>
      <c r="B85" s="15"/>
      <c r="C85" s="11"/>
      <c r="D85" s="7" t="s">
        <v>23</v>
      </c>
      <c r="E85" s="42" t="s">
        <v>41</v>
      </c>
      <c r="F85" s="43">
        <v>20</v>
      </c>
      <c r="G85" s="43">
        <v>1</v>
      </c>
      <c r="H85" s="43">
        <v>0.25</v>
      </c>
      <c r="I85" s="43">
        <v>7.15</v>
      </c>
      <c r="J85" s="43">
        <v>35</v>
      </c>
      <c r="K85" s="44" t="s">
        <v>42</v>
      </c>
      <c r="L85" s="43">
        <v>2.0299999999999998</v>
      </c>
    </row>
    <row r="86" spans="1:12" ht="15" x14ac:dyDescent="0.25">
      <c r="A86" s="23"/>
      <c r="B86" s="15"/>
      <c r="C86" s="11"/>
      <c r="D86" s="6"/>
      <c r="E86" s="42" t="s">
        <v>48</v>
      </c>
      <c r="F86" s="43">
        <v>20</v>
      </c>
      <c r="G86" s="43">
        <v>7.2</v>
      </c>
      <c r="H86" s="43">
        <v>11</v>
      </c>
      <c r="I86" s="43">
        <v>11.5</v>
      </c>
      <c r="J86" s="43">
        <v>173</v>
      </c>
      <c r="K86" s="44">
        <v>42</v>
      </c>
      <c r="L86" s="43">
        <v>13.55</v>
      </c>
    </row>
    <row r="87" spans="1:12" ht="15" x14ac:dyDescent="0.25">
      <c r="A87" s="23"/>
      <c r="B87" s="15"/>
      <c r="C87" s="11"/>
      <c r="D87" s="6"/>
      <c r="E87" s="42" t="s">
        <v>43</v>
      </c>
      <c r="F87" s="43">
        <v>20</v>
      </c>
      <c r="G87" s="43">
        <v>1.3</v>
      </c>
      <c r="H87" s="43">
        <v>0.24</v>
      </c>
      <c r="I87" s="43">
        <v>3.33</v>
      </c>
      <c r="J87" s="43">
        <v>34.659999999999997</v>
      </c>
      <c r="K87" s="44" t="s">
        <v>42</v>
      </c>
      <c r="L87" s="43">
        <v>1.35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510</v>
      </c>
      <c r="G89" s="19">
        <f t="shared" ref="G89" si="39">SUM(G82:G88)</f>
        <v>21.900000000000002</v>
      </c>
      <c r="H89" s="19">
        <f t="shared" ref="H89" si="40">SUM(H82:H88)</f>
        <v>27.16</v>
      </c>
      <c r="I89" s="19">
        <f t="shared" ref="I89" si="41">SUM(I82:I88)</f>
        <v>80.58</v>
      </c>
      <c r="J89" s="19">
        <f t="shared" ref="J89" si="42">SUM(J82:J88)</f>
        <v>620.34</v>
      </c>
      <c r="K89" s="25"/>
      <c r="L89" s="19">
        <v>69.03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27</v>
      </c>
      <c r="E90" s="42" t="s">
        <v>78</v>
      </c>
      <c r="F90" s="43">
        <v>250</v>
      </c>
      <c r="G90" s="43">
        <v>3.2</v>
      </c>
      <c r="H90" s="43">
        <v>10.7</v>
      </c>
      <c r="I90" s="43">
        <v>14</v>
      </c>
      <c r="J90" s="43">
        <v>111</v>
      </c>
      <c r="K90" s="44">
        <v>202</v>
      </c>
      <c r="L90" s="43">
        <v>5.37</v>
      </c>
    </row>
    <row r="91" spans="1:12" ht="15" x14ac:dyDescent="0.25">
      <c r="A91" s="23"/>
      <c r="B91" s="15"/>
      <c r="C91" s="11"/>
      <c r="D91" s="7" t="s">
        <v>28</v>
      </c>
      <c r="E91" s="42" t="s">
        <v>79</v>
      </c>
      <c r="F91" s="43">
        <v>205</v>
      </c>
      <c r="G91" s="43">
        <v>16.399999999999999</v>
      </c>
      <c r="H91" s="43">
        <v>9.8000000000000007</v>
      </c>
      <c r="I91" s="43">
        <v>77</v>
      </c>
      <c r="J91" s="43">
        <v>450</v>
      </c>
      <c r="K91" s="44">
        <v>626</v>
      </c>
      <c r="L91" s="43">
        <v>48.14</v>
      </c>
    </row>
    <row r="92" spans="1:12" ht="15" x14ac:dyDescent="0.25">
      <c r="A92" s="23"/>
      <c r="B92" s="15"/>
      <c r="C92" s="11"/>
      <c r="D92" s="7" t="s">
        <v>29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30</v>
      </c>
      <c r="E93" s="42" t="s">
        <v>80</v>
      </c>
      <c r="F93" s="43">
        <v>200</v>
      </c>
      <c r="G93" s="43">
        <v>5.6</v>
      </c>
      <c r="H93" s="43">
        <v>6.4</v>
      </c>
      <c r="I93" s="43">
        <v>16</v>
      </c>
      <c r="J93" s="43">
        <v>150</v>
      </c>
      <c r="K93" s="44" t="s">
        <v>42</v>
      </c>
      <c r="L93" s="43">
        <v>15.18</v>
      </c>
    </row>
    <row r="94" spans="1:12" ht="15" x14ac:dyDescent="0.25">
      <c r="A94" s="23"/>
      <c r="B94" s="15"/>
      <c r="C94" s="11"/>
      <c r="D94" s="7" t="s">
        <v>31</v>
      </c>
      <c r="E94" s="42" t="s">
        <v>43</v>
      </c>
      <c r="F94" s="43">
        <v>60</v>
      </c>
      <c r="G94" s="43">
        <v>3.9</v>
      </c>
      <c r="H94" s="43">
        <v>0.72</v>
      </c>
      <c r="I94" s="43">
        <v>10</v>
      </c>
      <c r="J94" s="43">
        <v>104</v>
      </c>
      <c r="K94" s="44" t="s">
        <v>42</v>
      </c>
      <c r="L94" s="43">
        <v>4.0599999999999996</v>
      </c>
    </row>
    <row r="95" spans="1:12" ht="15" x14ac:dyDescent="0.25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715</v>
      </c>
      <c r="G99" s="19">
        <f t="shared" ref="G99" si="43">SUM(G90:G98)</f>
        <v>29.099999999999994</v>
      </c>
      <c r="H99" s="19">
        <f t="shared" ref="H99" si="44">SUM(H90:H98)</f>
        <v>27.619999999999997</v>
      </c>
      <c r="I99" s="19">
        <f t="shared" ref="I99" si="45">SUM(I90:I98)</f>
        <v>117</v>
      </c>
      <c r="J99" s="19">
        <f t="shared" ref="J99" si="46">SUM(J90:J98)</f>
        <v>815</v>
      </c>
      <c r="K99" s="25"/>
      <c r="L99" s="19">
        <v>72.75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1225</v>
      </c>
      <c r="G100" s="32">
        <f t="shared" ref="G100" si="47">G89+G99</f>
        <v>51</v>
      </c>
      <c r="H100" s="32">
        <f t="shared" ref="H100" si="48">H89+H99</f>
        <v>54.78</v>
      </c>
      <c r="I100" s="32">
        <f t="shared" ref="I100" si="49">I89+I99</f>
        <v>197.57999999999998</v>
      </c>
      <c r="J100" s="32">
        <f t="shared" ref="J100" si="50">J89+J99</f>
        <v>1435.3400000000001</v>
      </c>
      <c r="K100" s="32"/>
      <c r="L100" s="32">
        <v>141.78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55</v>
      </c>
      <c r="F101" s="40">
        <v>155</v>
      </c>
      <c r="G101" s="40">
        <v>16</v>
      </c>
      <c r="H101" s="40">
        <v>15</v>
      </c>
      <c r="I101" s="40">
        <v>40.1</v>
      </c>
      <c r="J101" s="40">
        <v>297</v>
      </c>
      <c r="K101" s="41">
        <v>390</v>
      </c>
      <c r="L101" s="40">
        <v>30.67</v>
      </c>
    </row>
    <row r="102" spans="1:12" ht="15" x14ac:dyDescent="0.25">
      <c r="A102" s="23"/>
      <c r="B102" s="15"/>
      <c r="C102" s="11"/>
      <c r="D102" s="6" t="s">
        <v>24</v>
      </c>
      <c r="E102" s="42" t="s">
        <v>81</v>
      </c>
      <c r="F102" s="43">
        <v>100</v>
      </c>
      <c r="G102" s="43">
        <v>0.8</v>
      </c>
      <c r="H102" s="43">
        <v>0.6</v>
      </c>
      <c r="I102" s="43">
        <v>20.100000000000001</v>
      </c>
      <c r="J102" s="43">
        <v>90</v>
      </c>
      <c r="K102" s="44" t="s">
        <v>42</v>
      </c>
      <c r="L102" s="43">
        <v>30.5</v>
      </c>
    </row>
    <row r="103" spans="1:12" ht="15" x14ac:dyDescent="0.25">
      <c r="A103" s="23"/>
      <c r="B103" s="15"/>
      <c r="C103" s="11"/>
      <c r="D103" s="7" t="s">
        <v>22</v>
      </c>
      <c r="E103" s="42" t="s">
        <v>40</v>
      </c>
      <c r="F103" s="43">
        <v>207</v>
      </c>
      <c r="G103" s="43">
        <v>0.3</v>
      </c>
      <c r="H103" s="43">
        <v>0.1</v>
      </c>
      <c r="I103" s="43">
        <v>10.3</v>
      </c>
      <c r="J103" s="43">
        <v>43</v>
      </c>
      <c r="K103" s="44">
        <v>942</v>
      </c>
      <c r="L103" s="43">
        <v>3.8</v>
      </c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40</v>
      </c>
      <c r="G104" s="43">
        <v>2</v>
      </c>
      <c r="H104" s="43">
        <v>0.5</v>
      </c>
      <c r="I104" s="43">
        <v>14.3</v>
      </c>
      <c r="J104" s="43">
        <v>70</v>
      </c>
      <c r="K104" s="44" t="s">
        <v>42</v>
      </c>
      <c r="L104" s="43">
        <v>4.0599999999999996</v>
      </c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502</v>
      </c>
      <c r="G108" s="51">
        <f t="shared" ref="G108:J108" si="51">SUM(G101:G107)</f>
        <v>19.100000000000001</v>
      </c>
      <c r="H108" s="19">
        <f t="shared" si="51"/>
        <v>16.2</v>
      </c>
      <c r="I108" s="19">
        <f t="shared" si="51"/>
        <v>84.8</v>
      </c>
      <c r="J108" s="19">
        <f t="shared" si="51"/>
        <v>500</v>
      </c>
      <c r="K108" s="25"/>
      <c r="L108" s="19">
        <v>69.03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82</v>
      </c>
      <c r="F110" s="43">
        <v>205</v>
      </c>
      <c r="G110" s="43">
        <v>6.5</v>
      </c>
      <c r="H110" s="43">
        <v>8.17</v>
      </c>
      <c r="I110" s="43">
        <v>23</v>
      </c>
      <c r="J110" s="43">
        <v>60.68</v>
      </c>
      <c r="K110" s="44">
        <v>206</v>
      </c>
      <c r="L110" s="43">
        <v>5.95</v>
      </c>
    </row>
    <row r="111" spans="1:12" ht="15" x14ac:dyDescent="0.25">
      <c r="A111" s="23"/>
      <c r="B111" s="15"/>
      <c r="C111" s="11"/>
      <c r="D111" s="7" t="s">
        <v>28</v>
      </c>
      <c r="E111" s="42" t="s">
        <v>54</v>
      </c>
      <c r="F111" s="43">
        <v>90</v>
      </c>
      <c r="G111" s="43">
        <v>7.6</v>
      </c>
      <c r="H111" s="43">
        <v>10.9</v>
      </c>
      <c r="I111" s="43">
        <v>17.3</v>
      </c>
      <c r="J111" s="43">
        <v>279</v>
      </c>
      <c r="K111" s="44">
        <v>651</v>
      </c>
      <c r="L111" s="43">
        <v>29.08</v>
      </c>
    </row>
    <row r="112" spans="1:12" ht="15" x14ac:dyDescent="0.25">
      <c r="A112" s="23"/>
      <c r="B112" s="15"/>
      <c r="C112" s="11"/>
      <c r="D112" s="7" t="s">
        <v>29</v>
      </c>
      <c r="E112" s="42" t="s">
        <v>45</v>
      </c>
      <c r="F112" s="43">
        <v>150</v>
      </c>
      <c r="G112" s="43">
        <v>5.4</v>
      </c>
      <c r="H112" s="43">
        <v>4.9000000000000004</v>
      </c>
      <c r="I112" s="43">
        <v>27.9</v>
      </c>
      <c r="J112" s="43">
        <v>178</v>
      </c>
      <c r="K112" s="44">
        <v>688</v>
      </c>
      <c r="L112" s="43">
        <v>6.58</v>
      </c>
    </row>
    <row r="113" spans="1:12" ht="15" x14ac:dyDescent="0.25">
      <c r="A113" s="23"/>
      <c r="B113" s="15"/>
      <c r="C113" s="11"/>
      <c r="D113" s="7" t="s">
        <v>30</v>
      </c>
      <c r="E113" s="42" t="s">
        <v>83</v>
      </c>
      <c r="F113" s="43">
        <v>200</v>
      </c>
      <c r="G113" s="43">
        <v>1</v>
      </c>
      <c r="H113" s="43">
        <v>0</v>
      </c>
      <c r="I113" s="43">
        <v>23.2</v>
      </c>
      <c r="J113" s="43">
        <v>90</v>
      </c>
      <c r="K113" s="44">
        <v>868</v>
      </c>
      <c r="L113" s="43">
        <v>3.72</v>
      </c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20</v>
      </c>
      <c r="G114" s="43">
        <v>1.3</v>
      </c>
      <c r="H114" s="43">
        <v>0.24</v>
      </c>
      <c r="I114" s="43">
        <v>3.33</v>
      </c>
      <c r="J114" s="43">
        <v>34.659999999999997</v>
      </c>
      <c r="K114" s="44" t="s">
        <v>42</v>
      </c>
      <c r="L114" s="43">
        <v>0.97</v>
      </c>
    </row>
    <row r="115" spans="1:12" ht="15" x14ac:dyDescent="0.25">
      <c r="A115" s="23"/>
      <c r="B115" s="15"/>
      <c r="C115" s="11"/>
      <c r="D115" s="6"/>
      <c r="E115" s="42" t="s">
        <v>50</v>
      </c>
      <c r="F115" s="43">
        <v>100</v>
      </c>
      <c r="G115" s="43">
        <v>2.8</v>
      </c>
      <c r="H115" s="43">
        <v>3.2</v>
      </c>
      <c r="I115" s="43">
        <v>8</v>
      </c>
      <c r="J115" s="43">
        <v>75</v>
      </c>
      <c r="K115" s="44" t="s">
        <v>42</v>
      </c>
      <c r="L115" s="43">
        <v>25</v>
      </c>
    </row>
    <row r="116" spans="1:12" ht="15" x14ac:dyDescent="0.25">
      <c r="A116" s="23"/>
      <c r="B116" s="15"/>
      <c r="C116" s="11"/>
      <c r="D116" s="6"/>
      <c r="E116" s="42" t="s">
        <v>41</v>
      </c>
      <c r="F116" s="43">
        <v>20</v>
      </c>
      <c r="G116" s="43">
        <v>1</v>
      </c>
      <c r="H116" s="43">
        <v>0.25</v>
      </c>
      <c r="I116" s="43">
        <v>7.15</v>
      </c>
      <c r="J116" s="43">
        <v>35</v>
      </c>
      <c r="K116" s="44" t="s">
        <v>42</v>
      </c>
      <c r="L116" s="43">
        <v>1.45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785</v>
      </c>
      <c r="G118" s="19">
        <f t="shared" ref="G118:J118" si="52">SUM(G109:G117)</f>
        <v>25.6</v>
      </c>
      <c r="H118" s="19">
        <f t="shared" si="52"/>
        <v>27.659999999999997</v>
      </c>
      <c r="I118" s="19">
        <f t="shared" si="52"/>
        <v>109.88</v>
      </c>
      <c r="J118" s="19">
        <f t="shared" si="52"/>
        <v>752.34</v>
      </c>
      <c r="K118" s="25"/>
      <c r="L118" s="19">
        <v>72.75</v>
      </c>
    </row>
    <row r="119" spans="1:12" ht="15.75" thickBot="1" x14ac:dyDescent="0.2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1287</v>
      </c>
      <c r="G119" s="32">
        <f t="shared" ref="G119" si="53">G108+G118</f>
        <v>44.7</v>
      </c>
      <c r="H119" s="32">
        <f t="shared" ref="H119" si="54">H108+H118</f>
        <v>43.86</v>
      </c>
      <c r="I119" s="32">
        <f t="shared" ref="I119" si="55">I108+I118</f>
        <v>194.68</v>
      </c>
      <c r="J119" s="32">
        <f t="shared" ref="J119" si="56">J108+J118</f>
        <v>1252.3400000000001</v>
      </c>
      <c r="K119" s="32"/>
      <c r="L119" s="32">
        <v>141.78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84</v>
      </c>
      <c r="F120" s="40">
        <v>200</v>
      </c>
      <c r="G120" s="40">
        <v>13</v>
      </c>
      <c r="H120" s="40">
        <v>21</v>
      </c>
      <c r="I120" s="40">
        <v>46</v>
      </c>
      <c r="J120" s="40">
        <v>385</v>
      </c>
      <c r="K120" s="41">
        <v>590</v>
      </c>
      <c r="L120" s="40">
        <v>48.12</v>
      </c>
    </row>
    <row r="121" spans="1:12" ht="15" x14ac:dyDescent="0.25">
      <c r="A121" s="14"/>
      <c r="B121" s="15"/>
      <c r="C121" s="11"/>
      <c r="D121" s="6" t="s">
        <v>30</v>
      </c>
      <c r="E121" s="42" t="s">
        <v>85</v>
      </c>
      <c r="F121" s="43">
        <v>200</v>
      </c>
      <c r="G121" s="43">
        <v>0</v>
      </c>
      <c r="H121" s="43">
        <v>0</v>
      </c>
      <c r="I121" s="43">
        <v>22.4</v>
      </c>
      <c r="J121" s="43">
        <v>90</v>
      </c>
      <c r="K121" s="44" t="s">
        <v>42</v>
      </c>
      <c r="L121" s="43">
        <v>8.93</v>
      </c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20</v>
      </c>
      <c r="G123" s="43">
        <v>1</v>
      </c>
      <c r="H123" s="43">
        <v>0.25</v>
      </c>
      <c r="I123" s="43">
        <v>7.15</v>
      </c>
      <c r="J123" s="43">
        <v>35</v>
      </c>
      <c r="K123" s="44" t="s">
        <v>42</v>
      </c>
      <c r="L123" s="43">
        <v>2.0299999999999998</v>
      </c>
    </row>
    <row r="124" spans="1:12" ht="15" x14ac:dyDescent="0.25">
      <c r="A124" s="14"/>
      <c r="B124" s="15"/>
      <c r="C124" s="11"/>
      <c r="D124" s="7"/>
      <c r="E124" s="42" t="s">
        <v>68</v>
      </c>
      <c r="F124" s="43">
        <v>60</v>
      </c>
      <c r="G124" s="43">
        <v>0.5</v>
      </c>
      <c r="H124" s="43">
        <v>0</v>
      </c>
      <c r="I124" s="43">
        <v>1.5</v>
      </c>
      <c r="J124" s="43">
        <v>8</v>
      </c>
      <c r="K124" s="44">
        <v>50</v>
      </c>
      <c r="L124" s="43">
        <v>8.6</v>
      </c>
    </row>
    <row r="125" spans="1:12" ht="15" x14ac:dyDescent="0.25">
      <c r="A125" s="14"/>
      <c r="B125" s="15"/>
      <c r="C125" s="11"/>
      <c r="D125" s="6" t="s">
        <v>23</v>
      </c>
      <c r="E125" s="42" t="s">
        <v>43</v>
      </c>
      <c r="F125" s="43">
        <v>20</v>
      </c>
      <c r="G125" s="43">
        <v>1.3</v>
      </c>
      <c r="H125" s="43">
        <v>0.24</v>
      </c>
      <c r="I125" s="43">
        <v>3.33</v>
      </c>
      <c r="J125" s="43">
        <v>34.659999999999997</v>
      </c>
      <c r="K125" s="44" t="s">
        <v>42</v>
      </c>
      <c r="L125" s="43">
        <v>1.35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57">SUM(G120:G126)</f>
        <v>15.8</v>
      </c>
      <c r="H127" s="19">
        <f t="shared" si="57"/>
        <v>21.49</v>
      </c>
      <c r="I127" s="19">
        <f t="shared" si="57"/>
        <v>80.38000000000001</v>
      </c>
      <c r="J127" s="19">
        <f t="shared" si="57"/>
        <v>552.66</v>
      </c>
      <c r="K127" s="25"/>
      <c r="L127" s="19">
        <v>69.03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86</v>
      </c>
      <c r="F129" s="43">
        <v>200</v>
      </c>
      <c r="G129" s="43">
        <v>6.8</v>
      </c>
      <c r="H129" s="43">
        <v>6.2</v>
      </c>
      <c r="I129" s="43">
        <v>7</v>
      </c>
      <c r="J129" s="43">
        <v>112</v>
      </c>
      <c r="K129" s="44">
        <v>187</v>
      </c>
      <c r="L129" s="43">
        <v>5</v>
      </c>
    </row>
    <row r="130" spans="1:12" ht="15" x14ac:dyDescent="0.25">
      <c r="A130" s="14"/>
      <c r="B130" s="15"/>
      <c r="C130" s="11"/>
      <c r="D130" s="7" t="s">
        <v>28</v>
      </c>
      <c r="E130" s="42" t="s">
        <v>69</v>
      </c>
      <c r="F130" s="43">
        <v>90</v>
      </c>
      <c r="G130" s="43">
        <v>10</v>
      </c>
      <c r="H130" s="43">
        <v>15.8</v>
      </c>
      <c r="I130" s="43">
        <v>45.5</v>
      </c>
      <c r="J130" s="43">
        <v>200</v>
      </c>
      <c r="K130" s="44">
        <v>668</v>
      </c>
      <c r="L130" s="43">
        <v>52.32</v>
      </c>
    </row>
    <row r="131" spans="1:12" ht="15" x14ac:dyDescent="0.25">
      <c r="A131" s="14"/>
      <c r="B131" s="15"/>
      <c r="C131" s="11"/>
      <c r="D131" s="7" t="s">
        <v>30</v>
      </c>
      <c r="E131" s="42" t="s">
        <v>51</v>
      </c>
      <c r="F131" s="43">
        <v>200</v>
      </c>
      <c r="G131" s="43">
        <v>0.2</v>
      </c>
      <c r="H131" s="43">
        <v>0.1</v>
      </c>
      <c r="I131" s="43">
        <v>10.1</v>
      </c>
      <c r="J131" s="43">
        <v>41</v>
      </c>
      <c r="K131" s="44">
        <v>942</v>
      </c>
      <c r="L131" s="43">
        <v>1.63</v>
      </c>
    </row>
    <row r="132" spans="1:12" ht="15" x14ac:dyDescent="0.25">
      <c r="A132" s="14"/>
      <c r="B132" s="15"/>
      <c r="C132" s="11"/>
      <c r="D132" s="7" t="s">
        <v>31</v>
      </c>
      <c r="E132" s="42" t="s">
        <v>43</v>
      </c>
      <c r="F132" s="43">
        <v>40</v>
      </c>
      <c r="G132" s="43">
        <v>2.6</v>
      </c>
      <c r="H132" s="43">
        <v>0.48</v>
      </c>
      <c r="I132" s="43">
        <v>6.66</v>
      </c>
      <c r="J132" s="43">
        <v>69.319999999999993</v>
      </c>
      <c r="K132" s="44" t="s">
        <v>42</v>
      </c>
      <c r="L132" s="43">
        <v>2.7</v>
      </c>
    </row>
    <row r="133" spans="1:12" ht="15" x14ac:dyDescent="0.25">
      <c r="A133" s="14"/>
      <c r="B133" s="15"/>
      <c r="C133" s="11"/>
      <c r="D133" s="6" t="s">
        <v>87</v>
      </c>
      <c r="E133" s="42" t="s">
        <v>39</v>
      </c>
      <c r="F133" s="43">
        <v>150</v>
      </c>
      <c r="G133" s="43">
        <v>8.5</v>
      </c>
      <c r="H133" s="43">
        <v>7.3</v>
      </c>
      <c r="I133" s="43">
        <v>36.6</v>
      </c>
      <c r="J133" s="43">
        <v>246</v>
      </c>
      <c r="K133" s="44">
        <v>378</v>
      </c>
      <c r="L133" s="43">
        <v>9.07</v>
      </c>
    </row>
    <row r="134" spans="1:12" ht="15" x14ac:dyDescent="0.25">
      <c r="A134" s="14"/>
      <c r="B134" s="15"/>
      <c r="C134" s="11"/>
      <c r="D134" s="6"/>
      <c r="E134" s="42" t="s">
        <v>41</v>
      </c>
      <c r="F134" s="43">
        <v>20</v>
      </c>
      <c r="G134" s="43">
        <v>1</v>
      </c>
      <c r="H134" s="43">
        <v>0.25</v>
      </c>
      <c r="I134" s="43">
        <v>7.15</v>
      </c>
      <c r="J134" s="43">
        <v>35</v>
      </c>
      <c r="K134" s="44" t="s">
        <v>42</v>
      </c>
      <c r="L134" s="43">
        <v>2.0299999999999998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700</v>
      </c>
      <c r="G137" s="19">
        <f t="shared" ref="G137:J137" si="58">SUM(G128:G136)</f>
        <v>29.1</v>
      </c>
      <c r="H137" s="19">
        <f t="shared" si="58"/>
        <v>30.130000000000003</v>
      </c>
      <c r="I137" s="19">
        <f t="shared" si="58"/>
        <v>113.01000000000002</v>
      </c>
      <c r="J137" s="19">
        <f t="shared" si="58"/>
        <v>703.31999999999994</v>
      </c>
      <c r="K137" s="25"/>
      <c r="L137" s="19">
        <v>72.75</v>
      </c>
    </row>
    <row r="138" spans="1:12" ht="15.75" thickBot="1" x14ac:dyDescent="0.2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1200</v>
      </c>
      <c r="G138" s="32">
        <f t="shared" ref="G138" si="59">G127+G137</f>
        <v>44.900000000000006</v>
      </c>
      <c r="H138" s="32">
        <f t="shared" ref="H138" si="60">H127+H137</f>
        <v>51.620000000000005</v>
      </c>
      <c r="I138" s="32">
        <f t="shared" ref="I138" si="61">I127+I137</f>
        <v>193.39000000000004</v>
      </c>
      <c r="J138" s="32">
        <f t="shared" ref="J138" si="62">J127+J137</f>
        <v>1255.98</v>
      </c>
      <c r="K138" s="32"/>
      <c r="L138" s="32">
        <v>141.78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58</v>
      </c>
      <c r="F139" s="40">
        <v>170</v>
      </c>
      <c r="G139" s="40">
        <v>14.6</v>
      </c>
      <c r="H139" s="40">
        <v>16</v>
      </c>
      <c r="I139" s="40">
        <v>39</v>
      </c>
      <c r="J139" s="40">
        <v>352</v>
      </c>
      <c r="K139" s="41">
        <v>469</v>
      </c>
      <c r="L139" s="40">
        <v>37.409999999999997</v>
      </c>
    </row>
    <row r="140" spans="1:12" ht="15" x14ac:dyDescent="0.25">
      <c r="A140" s="23"/>
      <c r="B140" s="15"/>
      <c r="C140" s="11"/>
      <c r="D140" s="6"/>
      <c r="E140" s="42" t="s">
        <v>50</v>
      </c>
      <c r="F140" s="43">
        <v>100</v>
      </c>
      <c r="G140" s="43">
        <v>2.8</v>
      </c>
      <c r="H140" s="43">
        <v>3.2</v>
      </c>
      <c r="I140" s="43">
        <v>8</v>
      </c>
      <c r="J140" s="43">
        <v>75</v>
      </c>
      <c r="K140" s="44" t="s">
        <v>42</v>
      </c>
      <c r="L140" s="43">
        <v>25</v>
      </c>
    </row>
    <row r="141" spans="1:12" ht="15" x14ac:dyDescent="0.25">
      <c r="A141" s="23"/>
      <c r="B141" s="15"/>
      <c r="C141" s="11"/>
      <c r="D141" s="7" t="s">
        <v>30</v>
      </c>
      <c r="E141" s="42" t="s">
        <v>88</v>
      </c>
      <c r="F141" s="43">
        <v>200</v>
      </c>
      <c r="G141" s="43">
        <v>1</v>
      </c>
      <c r="H141" s="43">
        <v>0</v>
      </c>
      <c r="I141" s="43">
        <v>23.2</v>
      </c>
      <c r="J141" s="43">
        <v>90</v>
      </c>
      <c r="K141" s="44">
        <v>868</v>
      </c>
      <c r="L141" s="43">
        <v>3.72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41</v>
      </c>
      <c r="F142" s="43">
        <v>40</v>
      </c>
      <c r="G142" s="43">
        <v>2</v>
      </c>
      <c r="H142" s="43">
        <v>0.5</v>
      </c>
      <c r="I142" s="43">
        <v>14.3</v>
      </c>
      <c r="J142" s="43">
        <v>70</v>
      </c>
      <c r="K142" s="44" t="s">
        <v>42</v>
      </c>
      <c r="L142" s="43">
        <v>2.9</v>
      </c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J146" si="63">SUM(G139:G145)</f>
        <v>20.399999999999999</v>
      </c>
      <c r="H146" s="19">
        <f t="shared" si="63"/>
        <v>19.7</v>
      </c>
      <c r="I146" s="19">
        <f t="shared" si="63"/>
        <v>84.5</v>
      </c>
      <c r="J146" s="19">
        <f t="shared" si="63"/>
        <v>587</v>
      </c>
      <c r="K146" s="25"/>
      <c r="L146" s="19">
        <v>69.03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57</v>
      </c>
      <c r="F148" s="43">
        <v>200</v>
      </c>
      <c r="G148" s="43">
        <v>12.7</v>
      </c>
      <c r="H148" s="43">
        <v>13</v>
      </c>
      <c r="I148" s="43">
        <v>24</v>
      </c>
      <c r="J148" s="43">
        <v>240</v>
      </c>
      <c r="K148" s="44">
        <v>197</v>
      </c>
      <c r="L148" s="43">
        <v>7</v>
      </c>
    </row>
    <row r="149" spans="1:12" ht="15" x14ac:dyDescent="0.25">
      <c r="A149" s="23"/>
      <c r="B149" s="15"/>
      <c r="C149" s="11"/>
      <c r="D149" s="7" t="s">
        <v>28</v>
      </c>
      <c r="E149" s="42" t="s">
        <v>89</v>
      </c>
      <c r="F149" s="43">
        <v>90</v>
      </c>
      <c r="G149" s="43">
        <v>4.8</v>
      </c>
      <c r="H149" s="43">
        <v>9</v>
      </c>
      <c r="I149" s="43">
        <v>33</v>
      </c>
      <c r="J149" s="43">
        <v>210</v>
      </c>
      <c r="K149" s="44">
        <v>608</v>
      </c>
      <c r="L149" s="43">
        <v>51.5</v>
      </c>
    </row>
    <row r="150" spans="1:12" ht="15" x14ac:dyDescent="0.25">
      <c r="A150" s="23"/>
      <c r="B150" s="15"/>
      <c r="C150" s="11"/>
      <c r="D150" s="7" t="s">
        <v>29</v>
      </c>
      <c r="E150" s="42" t="s">
        <v>45</v>
      </c>
      <c r="F150" s="43">
        <v>150</v>
      </c>
      <c r="G150" s="43">
        <v>5.4</v>
      </c>
      <c r="H150" s="43">
        <v>4.9000000000000004</v>
      </c>
      <c r="I150" s="43">
        <v>27.9</v>
      </c>
      <c r="J150" s="43">
        <v>178</v>
      </c>
      <c r="K150" s="44">
        <v>688</v>
      </c>
      <c r="L150" s="43">
        <v>6.58</v>
      </c>
    </row>
    <row r="151" spans="1:12" ht="15" x14ac:dyDescent="0.25">
      <c r="A151" s="23"/>
      <c r="B151" s="15"/>
      <c r="C151" s="11"/>
      <c r="D151" s="7" t="s">
        <v>30</v>
      </c>
      <c r="E151" s="42" t="s">
        <v>40</v>
      </c>
      <c r="F151" s="43">
        <v>207</v>
      </c>
      <c r="G151" s="43">
        <v>0.3</v>
      </c>
      <c r="H151" s="43">
        <v>0.1</v>
      </c>
      <c r="I151" s="43">
        <v>10.3</v>
      </c>
      <c r="J151" s="43">
        <v>43</v>
      </c>
      <c r="K151" s="44">
        <v>942</v>
      </c>
      <c r="L151" s="43">
        <v>3.61</v>
      </c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60</v>
      </c>
      <c r="G152" s="43">
        <v>4</v>
      </c>
      <c r="H152" s="43">
        <v>0.72</v>
      </c>
      <c r="I152" s="43">
        <v>10</v>
      </c>
      <c r="J152" s="43">
        <v>104</v>
      </c>
      <c r="K152" s="44" t="s">
        <v>42</v>
      </c>
      <c r="L152" s="43">
        <v>4.0599999999999996</v>
      </c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707</v>
      </c>
      <c r="G156" s="19">
        <f t="shared" ref="G156:J156" si="64">SUM(G147:G155)</f>
        <v>27.2</v>
      </c>
      <c r="H156" s="19">
        <f t="shared" si="64"/>
        <v>27.72</v>
      </c>
      <c r="I156" s="19">
        <f t="shared" si="64"/>
        <v>105.2</v>
      </c>
      <c r="J156" s="19">
        <f t="shared" si="64"/>
        <v>775</v>
      </c>
      <c r="K156" s="25"/>
      <c r="L156" s="19">
        <v>72.75</v>
      </c>
    </row>
    <row r="157" spans="1:12" ht="15.75" thickBot="1" x14ac:dyDescent="0.25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1217</v>
      </c>
      <c r="G157" s="32">
        <f t="shared" ref="G157" si="65">G146+G156</f>
        <v>47.599999999999994</v>
      </c>
      <c r="H157" s="53">
        <f t="shared" ref="H157" si="66">H146+H156</f>
        <v>47.42</v>
      </c>
      <c r="I157" s="32">
        <f t="shared" ref="I157" si="67">I146+I156</f>
        <v>189.7</v>
      </c>
      <c r="J157" s="32">
        <f t="shared" ref="J157" si="68">J146+J156</f>
        <v>1362</v>
      </c>
      <c r="K157" s="32"/>
      <c r="L157" s="32">
        <v>141.78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92</v>
      </c>
      <c r="F158" s="40">
        <v>205</v>
      </c>
      <c r="G158" s="40">
        <v>7.5</v>
      </c>
      <c r="H158" s="40">
        <v>12.3</v>
      </c>
      <c r="I158" s="40">
        <v>49.6</v>
      </c>
      <c r="J158" s="40">
        <v>325.5</v>
      </c>
      <c r="K158" s="41">
        <v>390</v>
      </c>
      <c r="L158" s="40">
        <v>34.24</v>
      </c>
    </row>
    <row r="159" spans="1:12" ht="15" x14ac:dyDescent="0.25">
      <c r="A159" s="23"/>
      <c r="B159" s="15"/>
      <c r="C159" s="11"/>
      <c r="D159" s="6"/>
      <c r="E159" s="42" t="s">
        <v>90</v>
      </c>
      <c r="F159" s="43">
        <v>40</v>
      </c>
      <c r="G159" s="43">
        <v>5.0999999999999996</v>
      </c>
      <c r="H159" s="43">
        <v>4.5999999999999996</v>
      </c>
      <c r="I159" s="43">
        <v>0.3</v>
      </c>
      <c r="J159" s="43">
        <v>63</v>
      </c>
      <c r="K159" s="44">
        <v>424</v>
      </c>
      <c r="L159" s="43">
        <v>9.1</v>
      </c>
    </row>
    <row r="160" spans="1:12" ht="15" x14ac:dyDescent="0.25">
      <c r="A160" s="23"/>
      <c r="B160" s="15"/>
      <c r="C160" s="11"/>
      <c r="D160" s="7" t="s">
        <v>30</v>
      </c>
      <c r="E160" s="42" t="s">
        <v>51</v>
      </c>
      <c r="F160" s="43">
        <v>200</v>
      </c>
      <c r="G160" s="43">
        <v>0.2</v>
      </c>
      <c r="H160" s="43">
        <v>0.1</v>
      </c>
      <c r="I160" s="43">
        <v>10.1</v>
      </c>
      <c r="J160" s="43">
        <v>41</v>
      </c>
      <c r="K160" s="44">
        <v>942</v>
      </c>
      <c r="L160" s="43">
        <v>1.63</v>
      </c>
    </row>
    <row r="161" spans="1:12" ht="15" x14ac:dyDescent="0.25">
      <c r="A161" s="23"/>
      <c r="B161" s="15"/>
      <c r="C161" s="11"/>
      <c r="D161" s="7" t="s">
        <v>23</v>
      </c>
      <c r="E161" s="42" t="s">
        <v>41</v>
      </c>
      <c r="F161" s="43">
        <v>40</v>
      </c>
      <c r="G161" s="43">
        <v>2</v>
      </c>
      <c r="H161" s="43">
        <v>0.5</v>
      </c>
      <c r="I161" s="43">
        <v>14.3</v>
      </c>
      <c r="J161" s="43">
        <v>70</v>
      </c>
      <c r="K161" s="44" t="s">
        <v>42</v>
      </c>
      <c r="L161" s="43">
        <v>4.0599999999999996</v>
      </c>
    </row>
    <row r="162" spans="1:12" ht="15" x14ac:dyDescent="0.25">
      <c r="A162" s="23"/>
      <c r="B162" s="15"/>
      <c r="C162" s="11"/>
      <c r="D162" s="6"/>
      <c r="E162" s="42" t="s">
        <v>91</v>
      </c>
      <c r="F162" s="43">
        <v>20</v>
      </c>
      <c r="G162" s="43">
        <v>4.5</v>
      </c>
      <c r="H162" s="43">
        <v>2.4</v>
      </c>
      <c r="I162" s="43">
        <v>9.4</v>
      </c>
      <c r="J162" s="43">
        <v>14</v>
      </c>
      <c r="K162" s="44" t="s">
        <v>42</v>
      </c>
      <c r="L162" s="43">
        <v>20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505</v>
      </c>
      <c r="G165" s="19">
        <f t="shared" ref="G165:J165" si="69">SUM(G158:G164)</f>
        <v>19.299999999999997</v>
      </c>
      <c r="H165" s="19">
        <f t="shared" si="69"/>
        <v>19.899999999999999</v>
      </c>
      <c r="I165" s="19">
        <f t="shared" si="69"/>
        <v>83.7</v>
      </c>
      <c r="J165" s="19">
        <f t="shared" si="69"/>
        <v>513.5</v>
      </c>
      <c r="K165" s="25"/>
      <c r="L165" s="19">
        <v>69.03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93</v>
      </c>
      <c r="F167" s="43">
        <v>200</v>
      </c>
      <c r="G167" s="43">
        <v>11.2</v>
      </c>
      <c r="H167" s="43">
        <v>15.4</v>
      </c>
      <c r="I167" s="43">
        <v>25.6</v>
      </c>
      <c r="J167" s="43">
        <v>98</v>
      </c>
      <c r="K167" s="44">
        <v>208</v>
      </c>
      <c r="L167" s="43">
        <v>5.0999999999999996</v>
      </c>
    </row>
    <row r="168" spans="1:12" ht="15" x14ac:dyDescent="0.25">
      <c r="A168" s="23"/>
      <c r="B168" s="15"/>
      <c r="C168" s="11"/>
      <c r="D168" s="7" t="s">
        <v>28</v>
      </c>
      <c r="E168" s="42" t="s">
        <v>77</v>
      </c>
      <c r="F168" s="43">
        <v>100</v>
      </c>
      <c r="G168" s="43">
        <v>6.9</v>
      </c>
      <c r="H168" s="43">
        <v>10.67</v>
      </c>
      <c r="I168" s="43">
        <v>14.8</v>
      </c>
      <c r="J168" s="43">
        <v>134.68</v>
      </c>
      <c r="K168" s="44">
        <v>591</v>
      </c>
      <c r="L168" s="43">
        <v>41.45</v>
      </c>
    </row>
    <row r="169" spans="1:12" ht="15" x14ac:dyDescent="0.25">
      <c r="A169" s="23"/>
      <c r="B169" s="15"/>
      <c r="C169" s="11"/>
      <c r="D169" s="7" t="s">
        <v>29</v>
      </c>
      <c r="E169" s="42" t="s">
        <v>49</v>
      </c>
      <c r="F169" s="43">
        <v>150</v>
      </c>
      <c r="G169" s="43">
        <v>7.1</v>
      </c>
      <c r="H169" s="43">
        <v>5</v>
      </c>
      <c r="I169" s="43">
        <v>42.5</v>
      </c>
      <c r="J169" s="43">
        <v>390</v>
      </c>
      <c r="K169" s="44">
        <v>299</v>
      </c>
      <c r="L169" s="43">
        <v>12.89</v>
      </c>
    </row>
    <row r="170" spans="1:12" ht="15" x14ac:dyDescent="0.25">
      <c r="A170" s="23"/>
      <c r="B170" s="15"/>
      <c r="C170" s="11"/>
      <c r="D170" s="7" t="s">
        <v>30</v>
      </c>
      <c r="E170" s="42" t="s">
        <v>46</v>
      </c>
      <c r="F170" s="43">
        <v>200</v>
      </c>
      <c r="G170" s="43">
        <v>0.1</v>
      </c>
      <c r="H170" s="43">
        <v>0.1</v>
      </c>
      <c r="I170" s="43">
        <v>15.9</v>
      </c>
      <c r="J170" s="43">
        <v>65</v>
      </c>
      <c r="K170" s="44">
        <v>859</v>
      </c>
      <c r="L170" s="43">
        <v>8.49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40</v>
      </c>
      <c r="G171" s="43">
        <v>2.6</v>
      </c>
      <c r="H171" s="43">
        <v>0.48</v>
      </c>
      <c r="I171" s="43">
        <v>6.66</v>
      </c>
      <c r="J171" s="43">
        <v>69.319999999999993</v>
      </c>
      <c r="K171" s="44" t="s">
        <v>42</v>
      </c>
      <c r="L171" s="43">
        <v>2.7</v>
      </c>
    </row>
    <row r="172" spans="1:12" ht="15" x14ac:dyDescent="0.25">
      <c r="A172" s="23"/>
      <c r="B172" s="15"/>
      <c r="C172" s="11"/>
      <c r="D172" s="6"/>
      <c r="E172" s="42" t="s">
        <v>41</v>
      </c>
      <c r="F172" s="43">
        <v>20</v>
      </c>
      <c r="G172" s="43">
        <v>1</v>
      </c>
      <c r="H172" s="43">
        <v>0.25</v>
      </c>
      <c r="I172" s="43">
        <v>7.15</v>
      </c>
      <c r="J172" s="43">
        <v>35</v>
      </c>
      <c r="K172" s="44" t="s">
        <v>42</v>
      </c>
      <c r="L172" s="43">
        <v>2.0299999999999998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710</v>
      </c>
      <c r="G175" s="19">
        <f t="shared" ref="G175:J175" si="70">SUM(G166:G174)</f>
        <v>28.900000000000006</v>
      </c>
      <c r="H175" s="19">
        <f t="shared" si="70"/>
        <v>31.900000000000002</v>
      </c>
      <c r="I175" s="19">
        <f t="shared" si="70"/>
        <v>112.61000000000001</v>
      </c>
      <c r="J175" s="19">
        <f t="shared" si="70"/>
        <v>792</v>
      </c>
      <c r="K175" s="25"/>
      <c r="L175" s="19">
        <v>72.75</v>
      </c>
    </row>
    <row r="176" spans="1:12" ht="15.75" thickBot="1" x14ac:dyDescent="0.25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1215</v>
      </c>
      <c r="G176" s="32">
        <f t="shared" ref="G176" si="71">G165+G175</f>
        <v>48.2</v>
      </c>
      <c r="H176" s="53">
        <f t="shared" ref="H176" si="72">H165+H175</f>
        <v>51.8</v>
      </c>
      <c r="I176" s="53">
        <f t="shared" ref="I176" si="73">I165+I175</f>
        <v>196.31</v>
      </c>
      <c r="J176" s="53">
        <f t="shared" ref="J176" si="74">J165+J175</f>
        <v>1305.5</v>
      </c>
      <c r="K176" s="32"/>
      <c r="L176" s="32">
        <v>141.78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45</v>
      </c>
      <c r="F177" s="40">
        <v>150</v>
      </c>
      <c r="G177" s="40">
        <v>5.4</v>
      </c>
      <c r="H177" s="40">
        <v>4.9000000000000004</v>
      </c>
      <c r="I177" s="40">
        <v>27.9</v>
      </c>
      <c r="J177" s="40">
        <v>178</v>
      </c>
      <c r="K177" s="41">
        <v>688</v>
      </c>
      <c r="L177" s="40">
        <v>7.58</v>
      </c>
    </row>
    <row r="178" spans="1:12" ht="15" x14ac:dyDescent="0.25">
      <c r="A178" s="23"/>
      <c r="B178" s="15"/>
      <c r="C178" s="11"/>
      <c r="D178" s="7" t="s">
        <v>22</v>
      </c>
      <c r="E178" s="42" t="s">
        <v>60</v>
      </c>
      <c r="F178" s="43">
        <v>200</v>
      </c>
      <c r="G178" s="43">
        <v>2.7</v>
      </c>
      <c r="H178" s="43">
        <v>1.9</v>
      </c>
      <c r="I178" s="43">
        <v>22.5</v>
      </c>
      <c r="J178" s="43">
        <v>118</v>
      </c>
      <c r="K178" s="44">
        <v>958</v>
      </c>
      <c r="L178" s="43">
        <v>9.3800000000000008</v>
      </c>
    </row>
    <row r="179" spans="1:12" ht="15" x14ac:dyDescent="0.25">
      <c r="A179" s="23"/>
      <c r="B179" s="15"/>
      <c r="C179" s="11"/>
      <c r="D179" s="7" t="s">
        <v>23</v>
      </c>
      <c r="E179" s="42" t="s">
        <v>41</v>
      </c>
      <c r="F179" s="43">
        <v>20</v>
      </c>
      <c r="G179" s="43">
        <v>1</v>
      </c>
      <c r="H179" s="54">
        <v>0.25</v>
      </c>
      <c r="I179" s="43">
        <v>7.15</v>
      </c>
      <c r="J179" s="43">
        <v>35</v>
      </c>
      <c r="K179" s="44" t="s">
        <v>42</v>
      </c>
      <c r="L179" s="43">
        <v>2.0299999999999998</v>
      </c>
    </row>
    <row r="180" spans="1:12" ht="15" x14ac:dyDescent="0.25">
      <c r="A180" s="23"/>
      <c r="B180" s="15"/>
      <c r="C180" s="11"/>
      <c r="D180" s="7"/>
      <c r="E180" s="42" t="s">
        <v>43</v>
      </c>
      <c r="F180" s="43">
        <v>40</v>
      </c>
      <c r="G180" s="43">
        <v>2.6</v>
      </c>
      <c r="H180" s="43">
        <v>0.48</v>
      </c>
      <c r="I180" s="43">
        <v>6.66</v>
      </c>
      <c r="J180" s="43">
        <v>69.319999999999993</v>
      </c>
      <c r="K180" s="44" t="s">
        <v>42</v>
      </c>
      <c r="L180" s="43">
        <v>2.7</v>
      </c>
    </row>
    <row r="181" spans="1:12" ht="15" x14ac:dyDescent="0.25">
      <c r="A181" s="23"/>
      <c r="B181" s="15"/>
      <c r="C181" s="11"/>
      <c r="D181" s="6"/>
      <c r="E181" s="42" t="s">
        <v>94</v>
      </c>
      <c r="F181" s="43">
        <v>90</v>
      </c>
      <c r="G181" s="43">
        <v>7.6</v>
      </c>
      <c r="H181" s="43">
        <v>10.9</v>
      </c>
      <c r="I181" s="43">
        <v>17.3</v>
      </c>
      <c r="J181" s="43">
        <v>279</v>
      </c>
      <c r="K181" s="44">
        <v>651</v>
      </c>
      <c r="L181" s="43">
        <v>47.34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75">SUM(G177:G183)</f>
        <v>19.3</v>
      </c>
      <c r="H184" s="51">
        <f t="shared" si="75"/>
        <v>18.43</v>
      </c>
      <c r="I184" s="19">
        <f t="shared" si="75"/>
        <v>81.509999999999991</v>
      </c>
      <c r="J184" s="19">
        <f t="shared" si="75"/>
        <v>679.31999999999994</v>
      </c>
      <c r="K184" s="25"/>
      <c r="L184" s="19">
        <v>69.03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27</v>
      </c>
      <c r="E185" s="42" t="s">
        <v>95</v>
      </c>
      <c r="F185" s="43">
        <v>200</v>
      </c>
      <c r="G185" s="43">
        <v>7.4</v>
      </c>
      <c r="H185" s="43">
        <v>10</v>
      </c>
      <c r="I185" s="43">
        <v>12.8</v>
      </c>
      <c r="J185" s="43">
        <v>160.5</v>
      </c>
      <c r="K185" s="44">
        <v>170</v>
      </c>
      <c r="L185" s="43">
        <v>5.6</v>
      </c>
    </row>
    <row r="186" spans="1:12" ht="15" x14ac:dyDescent="0.25">
      <c r="A186" s="23"/>
      <c r="B186" s="15"/>
      <c r="C186" s="11"/>
      <c r="D186" s="7" t="s">
        <v>28</v>
      </c>
      <c r="E186" s="42" t="s">
        <v>96</v>
      </c>
      <c r="F186" s="43">
        <v>200</v>
      </c>
      <c r="G186" s="43">
        <v>14.5</v>
      </c>
      <c r="H186" s="43">
        <v>16</v>
      </c>
      <c r="I186" s="43">
        <v>64.8</v>
      </c>
      <c r="J186" s="43">
        <v>425</v>
      </c>
      <c r="K186" s="44">
        <v>645</v>
      </c>
      <c r="L186" s="43">
        <v>34.229999999999997</v>
      </c>
    </row>
    <row r="187" spans="1:12" ht="15" x14ac:dyDescent="0.25">
      <c r="A187" s="23"/>
      <c r="B187" s="15"/>
      <c r="C187" s="11"/>
      <c r="D187" s="7" t="s">
        <v>29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30</v>
      </c>
      <c r="E188" s="42" t="s">
        <v>40</v>
      </c>
      <c r="F188" s="43">
        <v>207</v>
      </c>
      <c r="G188" s="43">
        <v>0.3</v>
      </c>
      <c r="H188" s="43">
        <v>0.1</v>
      </c>
      <c r="I188" s="43">
        <v>10.3</v>
      </c>
      <c r="J188" s="43">
        <v>43</v>
      </c>
      <c r="K188" s="44">
        <v>942</v>
      </c>
      <c r="L188" s="43">
        <v>3.86</v>
      </c>
    </row>
    <row r="189" spans="1:12" ht="15" x14ac:dyDescent="0.25">
      <c r="A189" s="23"/>
      <c r="B189" s="15"/>
      <c r="C189" s="11"/>
      <c r="D189" s="7" t="s">
        <v>31</v>
      </c>
      <c r="E189" s="42" t="s">
        <v>43</v>
      </c>
      <c r="F189" s="43">
        <v>60</v>
      </c>
      <c r="G189" s="43">
        <v>4</v>
      </c>
      <c r="H189" s="43">
        <v>0.72</v>
      </c>
      <c r="I189" s="43">
        <v>10</v>
      </c>
      <c r="J189" s="43">
        <v>104</v>
      </c>
      <c r="K189" s="44" t="s">
        <v>42</v>
      </c>
      <c r="L189" s="43">
        <v>4.0599999999999996</v>
      </c>
    </row>
    <row r="190" spans="1:12" ht="15" x14ac:dyDescent="0.25">
      <c r="A190" s="23"/>
      <c r="B190" s="15"/>
      <c r="C190" s="11"/>
      <c r="D190" s="6" t="s">
        <v>24</v>
      </c>
      <c r="E190" s="42" t="s">
        <v>56</v>
      </c>
      <c r="F190" s="43">
        <v>100</v>
      </c>
      <c r="G190" s="43">
        <v>0.8</v>
      </c>
      <c r="H190" s="43">
        <v>0.6</v>
      </c>
      <c r="I190" s="43">
        <v>20.100000000000001</v>
      </c>
      <c r="J190" s="43">
        <v>90</v>
      </c>
      <c r="K190" s="44" t="s">
        <v>42</v>
      </c>
      <c r="L190" s="43">
        <v>25</v>
      </c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767</v>
      </c>
      <c r="G194" s="19">
        <f t="shared" ref="G194:J194" si="76">SUM(G185:G193)</f>
        <v>27</v>
      </c>
      <c r="H194" s="19">
        <f t="shared" si="76"/>
        <v>27.42</v>
      </c>
      <c r="I194" s="19">
        <f t="shared" si="76"/>
        <v>118</v>
      </c>
      <c r="J194" s="19">
        <f t="shared" si="76"/>
        <v>822.5</v>
      </c>
      <c r="K194" s="25"/>
      <c r="L194" s="19">
        <v>72.75</v>
      </c>
    </row>
    <row r="195" spans="1:12" ht="15.75" thickBot="1" x14ac:dyDescent="0.2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1267</v>
      </c>
      <c r="G195" s="32">
        <f t="shared" ref="G195" si="77">G184+G194</f>
        <v>46.3</v>
      </c>
      <c r="H195" s="32">
        <f t="shared" ref="H195" si="78">H184+H194</f>
        <v>45.85</v>
      </c>
      <c r="I195" s="32">
        <f t="shared" ref="I195" si="79">I184+I194</f>
        <v>199.51</v>
      </c>
      <c r="J195" s="32">
        <f t="shared" ref="J195" si="80">J184+J194</f>
        <v>1501.82</v>
      </c>
      <c r="K195" s="32"/>
      <c r="L195" s="32">
        <v>141.78</v>
      </c>
    </row>
    <row r="196" spans="1:12" ht="13.5" thickBot="1" x14ac:dyDescent="0.25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1229.5999999999999</v>
      </c>
      <c r="G196" s="34">
        <f t="shared" ref="G196:J196" si="81">(G24+G43+G62+G81+G100+G119+G138+G157+G176+G195)/(IF(G24=0,0,1)+IF(G43=0,0,1)+IF(G62=0,0,1)+IF(G81=0,0,1)+IF(G100=0,0,1)+IF(G119=0,0,1)+IF(G138=0,0,1)+IF(G157=0,0,1)+IF(G176=0,0,1)+IF(G195=0,0,1))</f>
        <v>46.2</v>
      </c>
      <c r="H196" s="34">
        <f t="shared" si="81"/>
        <v>47.805999999999997</v>
      </c>
      <c r="I196" s="34">
        <f t="shared" si="81"/>
        <v>195.46899999999999</v>
      </c>
      <c r="J196" s="34">
        <f t="shared" si="81"/>
        <v>1353.2279999999998</v>
      </c>
      <c r="K196" s="34"/>
      <c r="L196" s="34"/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2025-12-30T11:25:23Z</cp:lastPrinted>
  <dcterms:created xsi:type="dcterms:W3CDTF">2022-05-16T14:23:56Z</dcterms:created>
  <dcterms:modified xsi:type="dcterms:W3CDTF">2025-12-30T12:00:01Z</dcterms:modified>
</cp:coreProperties>
</file>